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s="1"/>
  <c r="M340" i="9"/>
  <c r="L340" i="9"/>
  <c r="F340" i="9"/>
  <c r="B340" i="9" s="1"/>
  <c r="E340" i="9"/>
  <c r="H339" i="9"/>
  <c r="G339" i="9"/>
  <c r="E339" i="9" s="1"/>
  <c r="B339" i="9" s="1"/>
  <c r="F339" i="9"/>
  <c r="F338" i="9"/>
  <c r="F337" i="9"/>
  <c r="F336" i="9"/>
  <c r="F335" i="9"/>
  <c r="H334" i="9"/>
  <c r="E334" i="9" s="1"/>
  <c r="B334" i="9" s="1"/>
  <c r="G334" i="9"/>
  <c r="F334" i="9"/>
  <c r="F333" i="9"/>
  <c r="H332" i="9"/>
  <c r="G332" i="9"/>
  <c r="E332" i="9" s="1"/>
  <c r="F332" i="9"/>
  <c r="B332" i="9"/>
  <c r="H331" i="9"/>
  <c r="G331" i="9"/>
  <c r="F331" i="9"/>
  <c r="E331" i="9"/>
  <c r="B331" i="9" s="1"/>
  <c r="H330" i="9"/>
  <c r="E330" i="9" s="1"/>
  <c r="G330" i="9"/>
  <c r="F330" i="9"/>
  <c r="H329" i="9"/>
  <c r="G329" i="9"/>
  <c r="E329" i="9" s="1"/>
  <c r="B329" i="9" s="1"/>
  <c r="F329" i="9"/>
  <c r="H328" i="9"/>
  <c r="G328" i="9"/>
  <c r="E328" i="9" s="1"/>
  <c r="B328" i="9" s="1"/>
  <c r="F328" i="9"/>
  <c r="H327" i="9"/>
  <c r="G327" i="9"/>
  <c r="E327" i="9" s="1"/>
  <c r="B327" i="9" s="1"/>
  <c r="F327" i="9"/>
  <c r="H326" i="9"/>
  <c r="E326" i="9" s="1"/>
  <c r="B326" i="9" s="1"/>
  <c r="G326" i="9"/>
  <c r="F326" i="9"/>
  <c r="H325" i="9"/>
  <c r="G325" i="9"/>
  <c r="E325" i="9" s="1"/>
  <c r="B325" i="9" s="1"/>
  <c r="F325" i="9"/>
  <c r="H324" i="9"/>
  <c r="G324" i="9"/>
  <c r="E324" i="9" s="1"/>
  <c r="F324" i="9"/>
  <c r="B324" i="9"/>
  <c r="H323" i="9"/>
  <c r="G323" i="9"/>
  <c r="E323" i="9" s="1"/>
  <c r="B323" i="9" s="1"/>
  <c r="F323" i="9"/>
  <c r="H322" i="9"/>
  <c r="E322" i="9" s="1"/>
  <c r="B322" i="9" s="1"/>
  <c r="G322" i="9"/>
  <c r="F322" i="9"/>
  <c r="H321" i="9"/>
  <c r="G321" i="9"/>
  <c r="F321" i="9"/>
  <c r="H320" i="9"/>
  <c r="G320" i="9"/>
  <c r="E320" i="9" s="1"/>
  <c r="B320" i="9" s="1"/>
  <c r="F320" i="9"/>
  <c r="H319" i="9"/>
  <c r="G319" i="9"/>
  <c r="F319" i="9"/>
  <c r="H318" i="9"/>
  <c r="E318" i="9" s="1"/>
  <c r="B318" i="9" s="1"/>
  <c r="G318" i="9"/>
  <c r="F318" i="9"/>
  <c r="H317" i="9"/>
  <c r="G317" i="9"/>
  <c r="F317" i="9"/>
  <c r="E317" i="9"/>
  <c r="B317" i="9" s="1"/>
  <c r="H316" i="9"/>
  <c r="G316" i="9"/>
  <c r="E316" i="9" s="1"/>
  <c r="F316" i="9"/>
  <c r="B316" i="9"/>
  <c r="F315" i="9"/>
  <c r="F314" i="9"/>
  <c r="F313" i="9"/>
  <c r="H312" i="9"/>
  <c r="G312" i="9"/>
  <c r="F312" i="9"/>
  <c r="H311" i="9"/>
  <c r="G311" i="9"/>
  <c r="F311" i="9"/>
  <c r="H310" i="9"/>
  <c r="G310" i="9"/>
  <c r="E310" i="9" s="1"/>
  <c r="B310" i="9" s="1"/>
  <c r="F310" i="9"/>
  <c r="F309" i="9"/>
  <c r="F308" i="9"/>
  <c r="H307" i="9"/>
  <c r="G307" i="9"/>
  <c r="F307" i="9"/>
  <c r="F306" i="9"/>
  <c r="H305" i="9"/>
  <c r="G305" i="9"/>
  <c r="E305" i="9" s="1"/>
  <c r="F305" i="9"/>
  <c r="H304" i="9"/>
  <c r="G304" i="9"/>
  <c r="E304" i="9" s="1"/>
  <c r="F304" i="9"/>
  <c r="H303" i="9"/>
  <c r="G303" i="9"/>
  <c r="E303" i="9" s="1"/>
  <c r="B303" i="9" s="1"/>
  <c r="F303" i="9"/>
  <c r="F302" i="9"/>
  <c r="F301" i="9"/>
  <c r="F300" i="9"/>
  <c r="F299" i="9"/>
  <c r="F297" i="9"/>
  <c r="L296" i="9"/>
  <c r="H296" i="9"/>
  <c r="F296" i="9"/>
  <c r="F295" i="9"/>
  <c r="I294" i="9"/>
  <c r="H294" i="9"/>
  <c r="E294" i="9" s="1"/>
  <c r="B294" i="9" s="1"/>
  <c r="F294" i="9"/>
  <c r="E293" i="9"/>
  <c r="M292" i="9"/>
  <c r="L292" i="9"/>
  <c r="F292" i="9"/>
  <c r="B292" i="9" s="1"/>
  <c r="E292" i="9"/>
  <c r="M291" i="9"/>
  <c r="L291" i="9"/>
  <c r="F291" i="9" s="1"/>
  <c r="E291" i="9"/>
  <c r="M290" i="9"/>
  <c r="L290" i="9"/>
  <c r="E290" i="9"/>
  <c r="M289" i="9"/>
  <c r="L289" i="9"/>
  <c r="E289" i="9"/>
  <c r="M288" i="9"/>
  <c r="F288" i="9" s="1"/>
  <c r="B288" i="9" s="1"/>
  <c r="L288" i="9"/>
  <c r="E288" i="9"/>
  <c r="M287" i="9"/>
  <c r="L287" i="9"/>
  <c r="F287" i="9"/>
  <c r="E287" i="9"/>
  <c r="B287" i="9" s="1"/>
  <c r="M286" i="9"/>
  <c r="L286" i="9"/>
  <c r="F286" i="9"/>
  <c r="B286" i="9" s="1"/>
  <c r="E286" i="9"/>
  <c r="M285" i="9"/>
  <c r="L285" i="9"/>
  <c r="F285" i="9" s="1"/>
  <c r="E285" i="9"/>
  <c r="B285" i="9" s="1"/>
  <c r="M284" i="9"/>
  <c r="L284" i="9"/>
  <c r="F284" i="9"/>
  <c r="B284" i="9" s="1"/>
  <c r="E284" i="9"/>
  <c r="M283" i="9"/>
  <c r="L283" i="9"/>
  <c r="F283" i="9" s="1"/>
  <c r="E283" i="9"/>
  <c r="M282" i="9"/>
  <c r="L282" i="9"/>
  <c r="F282" i="9" s="1"/>
  <c r="B282" i="9" s="1"/>
  <c r="E282" i="9"/>
  <c r="M281" i="9"/>
  <c r="L281" i="9"/>
  <c r="E281" i="9"/>
  <c r="M280" i="9"/>
  <c r="F280" i="9" s="1"/>
  <c r="L280" i="9"/>
  <c r="E280" i="9"/>
  <c r="B280" i="9" s="1"/>
  <c r="M279" i="9"/>
  <c r="L279" i="9"/>
  <c r="F279" i="9"/>
  <c r="E279" i="9"/>
  <c r="M278" i="9"/>
  <c r="L278" i="9"/>
  <c r="F278" i="9"/>
  <c r="B278" i="9" s="1"/>
  <c r="E278" i="9"/>
  <c r="M277" i="9"/>
  <c r="L277" i="9"/>
  <c r="F277" i="9" s="1"/>
  <c r="E277" i="9"/>
  <c r="B277" i="9" s="1"/>
  <c r="M276" i="9"/>
  <c r="L276" i="9"/>
  <c r="F276" i="9"/>
  <c r="B276" i="9" s="1"/>
  <c r="E276" i="9"/>
  <c r="M275" i="9"/>
  <c r="L275" i="9"/>
  <c r="F275" i="9" s="1"/>
  <c r="E275" i="9"/>
  <c r="M274" i="9"/>
  <c r="L274" i="9"/>
  <c r="E274" i="9"/>
  <c r="M273" i="9"/>
  <c r="L273" i="9"/>
  <c r="E273" i="9"/>
  <c r="M272" i="9"/>
  <c r="F272" i="9" s="1"/>
  <c r="B272" i="9" s="1"/>
  <c r="L272" i="9"/>
  <c r="E272" i="9"/>
  <c r="M271" i="9"/>
  <c r="L271" i="9"/>
  <c r="F271" i="9"/>
  <c r="E271" i="9"/>
  <c r="B271" i="9" s="1"/>
  <c r="M270" i="9"/>
  <c r="L270" i="9"/>
  <c r="F270" i="9"/>
  <c r="B270" i="9" s="1"/>
  <c r="E270" i="9"/>
  <c r="M269" i="9"/>
  <c r="L269" i="9"/>
  <c r="F269" i="9" s="1"/>
  <c r="E269" i="9"/>
  <c r="B269" i="9" s="1"/>
  <c r="M268" i="9"/>
  <c r="L268" i="9"/>
  <c r="F268" i="9"/>
  <c r="B268" i="9" s="1"/>
  <c r="E268" i="9"/>
  <c r="M267" i="9"/>
  <c r="L267" i="9"/>
  <c r="F267" i="9" s="1"/>
  <c r="E267" i="9"/>
  <c r="M266" i="9"/>
  <c r="L266" i="9"/>
  <c r="F266" i="9" s="1"/>
  <c r="B266" i="9" s="1"/>
  <c r="E266" i="9"/>
  <c r="M265" i="9"/>
  <c r="L265" i="9"/>
  <c r="E265" i="9"/>
  <c r="M264" i="9"/>
  <c r="F264" i="9" s="1"/>
  <c r="L264" i="9"/>
  <c r="E264" i="9"/>
  <c r="B264" i="9" s="1"/>
  <c r="M263" i="9"/>
  <c r="L263" i="9"/>
  <c r="F263" i="9"/>
  <c r="E263" i="9"/>
  <c r="M262" i="9"/>
  <c r="L262" i="9"/>
  <c r="F262" i="9"/>
  <c r="B262" i="9" s="1"/>
  <c r="E262" i="9"/>
  <c r="M261" i="9"/>
  <c r="L261" i="9"/>
  <c r="F261" i="9" s="1"/>
  <c r="E261" i="9"/>
  <c r="B261" i="9" s="1"/>
  <c r="M260" i="9"/>
  <c r="L260" i="9"/>
  <c r="F260" i="9"/>
  <c r="B260" i="9" s="1"/>
  <c r="E260" i="9"/>
  <c r="M259" i="9"/>
  <c r="L259" i="9"/>
  <c r="F259" i="9" s="1"/>
  <c r="E259" i="9"/>
  <c r="M258" i="9"/>
  <c r="L258" i="9"/>
  <c r="E258" i="9"/>
  <c r="M257" i="9"/>
  <c r="L257" i="9"/>
  <c r="E257" i="9"/>
  <c r="M256" i="9"/>
  <c r="F256" i="9" s="1"/>
  <c r="B256" i="9" s="1"/>
  <c r="L256" i="9"/>
  <c r="E256" i="9"/>
  <c r="M255" i="9"/>
  <c r="L255" i="9"/>
  <c r="F255" i="9"/>
  <c r="E255" i="9"/>
  <c r="B255" i="9" s="1"/>
  <c r="M254" i="9"/>
  <c r="L254" i="9"/>
  <c r="F254" i="9"/>
  <c r="B254" i="9" s="1"/>
  <c r="E254" i="9"/>
  <c r="M253" i="9"/>
  <c r="L253" i="9"/>
  <c r="F253" i="9" s="1"/>
  <c r="E253" i="9"/>
  <c r="B253" i="9" s="1"/>
  <c r="M252" i="9"/>
  <c r="L252" i="9"/>
  <c r="F252" i="9"/>
  <c r="B252" i="9" s="1"/>
  <c r="E252" i="9"/>
  <c r="M251" i="9"/>
  <c r="L251" i="9"/>
  <c r="F251" i="9" s="1"/>
  <c r="E251" i="9"/>
  <c r="M250" i="9"/>
  <c r="L250" i="9"/>
  <c r="F250" i="9" s="1"/>
  <c r="B250" i="9" s="1"/>
  <c r="E250" i="9"/>
  <c r="M249" i="9"/>
  <c r="L249" i="9"/>
  <c r="E249" i="9"/>
  <c r="M248" i="9"/>
  <c r="F248" i="9" s="1"/>
  <c r="L248" i="9"/>
  <c r="E248" i="9"/>
  <c r="B248" i="9" s="1"/>
  <c r="M247" i="9"/>
  <c r="L247" i="9"/>
  <c r="F247" i="9"/>
  <c r="E247" i="9"/>
  <c r="M246" i="9"/>
  <c r="L246" i="9"/>
  <c r="F246" i="9"/>
  <c r="B246" i="9" s="1"/>
  <c r="E246" i="9"/>
  <c r="M245" i="9"/>
  <c r="L245" i="9"/>
  <c r="F245" i="9" s="1"/>
  <c r="E245" i="9"/>
  <c r="M244" i="9"/>
  <c r="L244" i="9"/>
  <c r="F244" i="9"/>
  <c r="B244" i="9" s="1"/>
  <c r="E244" i="9"/>
  <c r="M243" i="9"/>
  <c r="L243" i="9"/>
  <c r="F243" i="9" s="1"/>
  <c r="E243" i="9"/>
  <c r="M242" i="9"/>
  <c r="L242" i="9"/>
  <c r="E242" i="9"/>
  <c r="M241" i="9"/>
  <c r="L241" i="9"/>
  <c r="E241" i="9"/>
  <c r="M240" i="9"/>
  <c r="F240" i="9" s="1"/>
  <c r="L240" i="9"/>
  <c r="E240" i="9"/>
  <c r="B240" i="9"/>
  <c r="M239" i="9"/>
  <c r="L239" i="9"/>
  <c r="F239" i="9"/>
  <c r="E239" i="9"/>
  <c r="M238" i="9"/>
  <c r="L238" i="9"/>
  <c r="F238" i="9"/>
  <c r="B238" i="9" s="1"/>
  <c r="E238" i="9"/>
  <c r="M237" i="9"/>
  <c r="L237" i="9"/>
  <c r="F237" i="9" s="1"/>
  <c r="E237" i="9"/>
  <c r="B237" i="9" s="1"/>
  <c r="M236" i="9"/>
  <c r="L236" i="9"/>
  <c r="F236" i="9" s="1"/>
  <c r="B236" i="9" s="1"/>
  <c r="E236" i="9"/>
  <c r="M235" i="9"/>
  <c r="L235" i="9"/>
  <c r="F235" i="9" s="1"/>
  <c r="E235" i="9"/>
  <c r="M234" i="9"/>
  <c r="L234" i="9"/>
  <c r="F234" i="9" s="1"/>
  <c r="B234" i="9" s="1"/>
  <c r="E234" i="9"/>
  <c r="M233" i="9"/>
  <c r="L233" i="9"/>
  <c r="E233" i="9"/>
  <c r="M232" i="9"/>
  <c r="F232" i="9" s="1"/>
  <c r="L232" i="9"/>
  <c r="E232" i="9"/>
  <c r="B232" i="9" s="1"/>
  <c r="M231" i="9"/>
  <c r="L231" i="9"/>
  <c r="F231" i="9"/>
  <c r="E231" i="9"/>
  <c r="M230" i="9"/>
  <c r="L230" i="9"/>
  <c r="F230" i="9"/>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E171" i="9"/>
  <c r="B171" i="9" s="1"/>
  <c r="H170" i="9"/>
  <c r="G170" i="9"/>
  <c r="E170" i="9" s="1"/>
  <c r="F170" i="9"/>
  <c r="H169" i="9"/>
  <c r="G169" i="9"/>
  <c r="E169" i="9" s="1"/>
  <c r="B169" i="9" s="1"/>
  <c r="F169" i="9"/>
  <c r="H168" i="9"/>
  <c r="G168" i="9"/>
  <c r="E168" i="9" s="1"/>
  <c r="B168" i="9" s="1"/>
  <c r="F168" i="9"/>
  <c r="H167" i="9"/>
  <c r="E167" i="9" s="1"/>
  <c r="G167" i="9"/>
  <c r="F167" i="9"/>
  <c r="B167" i="9"/>
  <c r="H166" i="9"/>
  <c r="G166" i="9"/>
  <c r="F166" i="9"/>
  <c r="E166" i="9"/>
  <c r="B166" i="9" s="1"/>
  <c r="H165" i="9"/>
  <c r="G165" i="9"/>
  <c r="F165" i="9"/>
  <c r="H164" i="9"/>
  <c r="G164" i="9"/>
  <c r="F164" i="9"/>
  <c r="E164" i="9"/>
  <c r="B164" i="9" s="1"/>
  <c r="H163" i="9"/>
  <c r="G163" i="9"/>
  <c r="F163" i="9"/>
  <c r="E163" i="9"/>
  <c r="H162" i="9"/>
  <c r="G162" i="9"/>
  <c r="E162" i="9" s="1"/>
  <c r="F162" i="9"/>
  <c r="H161" i="9"/>
  <c r="G161" i="9"/>
  <c r="E161" i="9" s="1"/>
  <c r="F161" i="9"/>
  <c r="H160" i="9"/>
  <c r="G160" i="9"/>
  <c r="E160" i="9" s="1"/>
  <c r="B160" i="9" s="1"/>
  <c r="F160" i="9"/>
  <c r="H159" i="9"/>
  <c r="E159" i="9" s="1"/>
  <c r="B159" i="9" s="1"/>
  <c r="G159" i="9"/>
  <c r="F159" i="9"/>
  <c r="H158" i="9"/>
  <c r="G158" i="9"/>
  <c r="F158" i="9"/>
  <c r="E158" i="9"/>
  <c r="B158" i="9" s="1"/>
  <c r="H157" i="9"/>
  <c r="G157" i="9"/>
  <c r="F157" i="9"/>
  <c r="F156" i="9"/>
  <c r="H155" i="9"/>
  <c r="G155" i="9"/>
  <c r="F155" i="9"/>
  <c r="E155" i="9"/>
  <c r="B155" i="9" s="1"/>
  <c r="H154" i="9"/>
  <c r="G154" i="9"/>
  <c r="E154" i="9" s="1"/>
  <c r="F154" i="9"/>
  <c r="H153" i="9"/>
  <c r="G153" i="9"/>
  <c r="E153" i="9" s="1"/>
  <c r="B153" i="9" s="1"/>
  <c r="F153" i="9"/>
  <c r="H152" i="9"/>
  <c r="G152" i="9"/>
  <c r="E152" i="9" s="1"/>
  <c r="B152" i="9" s="1"/>
  <c r="F152" i="9"/>
  <c r="H151" i="9"/>
  <c r="E151" i="9" s="1"/>
  <c r="G151" i="9"/>
  <c r="F151" i="9"/>
  <c r="B151" i="9"/>
  <c r="H150" i="9"/>
  <c r="G150" i="9"/>
  <c r="F150" i="9"/>
  <c r="E150" i="9"/>
  <c r="B150" i="9" s="1"/>
  <c r="H149" i="9"/>
  <c r="G149" i="9"/>
  <c r="F149" i="9"/>
  <c r="H148" i="9"/>
  <c r="G148" i="9"/>
  <c r="F148" i="9"/>
  <c r="E148" i="9"/>
  <c r="B148" i="9" s="1"/>
  <c r="H147" i="9"/>
  <c r="G147" i="9"/>
  <c r="F147" i="9"/>
  <c r="E147" i="9"/>
  <c r="H146" i="9"/>
  <c r="G146" i="9"/>
  <c r="E146" i="9" s="1"/>
  <c r="F146" i="9"/>
  <c r="H145" i="9"/>
  <c r="G145" i="9"/>
  <c r="E145" i="9" s="1"/>
  <c r="F145" i="9"/>
  <c r="H144" i="9"/>
  <c r="G144" i="9"/>
  <c r="E144" i="9" s="1"/>
  <c r="B144" i="9" s="1"/>
  <c r="F144" i="9"/>
  <c r="H143" i="9"/>
  <c r="E143" i="9" s="1"/>
  <c r="B143" i="9" s="1"/>
  <c r="G143" i="9"/>
  <c r="F143" i="9"/>
  <c r="H142" i="9"/>
  <c r="G142" i="9"/>
  <c r="F142" i="9"/>
  <c r="E142" i="9"/>
  <c r="B142" i="9" s="1"/>
  <c r="H141" i="9"/>
  <c r="G141" i="9"/>
  <c r="F141" i="9"/>
  <c r="H140" i="9"/>
  <c r="E140" i="9" s="1"/>
  <c r="G140" i="9"/>
  <c r="F140" i="9"/>
  <c r="B140" i="9"/>
  <c r="H139" i="9"/>
  <c r="G139" i="9"/>
  <c r="F139" i="9"/>
  <c r="E139" i="9"/>
  <c r="B139" i="9" s="1"/>
  <c r="H138" i="9"/>
  <c r="G138" i="9"/>
  <c r="E138" i="9" s="1"/>
  <c r="F138" i="9"/>
  <c r="H137" i="9"/>
  <c r="G137" i="9"/>
  <c r="E137" i="9" s="1"/>
  <c r="B137" i="9" s="1"/>
  <c r="F137" i="9"/>
  <c r="H136" i="9"/>
  <c r="G136" i="9"/>
  <c r="E136" i="9" s="1"/>
  <c r="B136" i="9" s="1"/>
  <c r="F136" i="9"/>
  <c r="H135" i="9"/>
  <c r="E135" i="9" s="1"/>
  <c r="G135" i="9"/>
  <c r="F135" i="9"/>
  <c r="B135" i="9"/>
  <c r="H134" i="9"/>
  <c r="G134" i="9"/>
  <c r="F134" i="9"/>
  <c r="E134" i="9"/>
  <c r="B134" i="9" s="1"/>
  <c r="H133" i="9"/>
  <c r="G133" i="9"/>
  <c r="F133" i="9"/>
  <c r="H132" i="9"/>
  <c r="G132" i="9"/>
  <c r="F132" i="9"/>
  <c r="E132" i="9"/>
  <c r="B132" i="9" s="1"/>
  <c r="H131" i="9"/>
  <c r="G131" i="9"/>
  <c r="F131" i="9"/>
  <c r="E131" i="9"/>
  <c r="H130" i="9"/>
  <c r="G130" i="9"/>
  <c r="E130" i="9" s="1"/>
  <c r="F130" i="9"/>
  <c r="H129" i="9"/>
  <c r="G129" i="9"/>
  <c r="E129" i="9" s="1"/>
  <c r="F129" i="9"/>
  <c r="H128" i="9"/>
  <c r="G128" i="9"/>
  <c r="E128" i="9" s="1"/>
  <c r="B128" i="9" s="1"/>
  <c r="F128" i="9"/>
  <c r="H127" i="9"/>
  <c r="E127" i="9" s="1"/>
  <c r="B127" i="9" s="1"/>
  <c r="G127" i="9"/>
  <c r="F127" i="9"/>
  <c r="H126" i="9"/>
  <c r="G126" i="9"/>
  <c r="F126" i="9"/>
  <c r="E126" i="9"/>
  <c r="B126" i="9" s="1"/>
  <c r="H125" i="9"/>
  <c r="G125" i="9"/>
  <c r="F125" i="9"/>
  <c r="H124" i="9"/>
  <c r="E124" i="9" s="1"/>
  <c r="G124" i="9"/>
  <c r="F124" i="9"/>
  <c r="B124" i="9"/>
  <c r="H123" i="9"/>
  <c r="G123" i="9"/>
  <c r="F123" i="9"/>
  <c r="E123" i="9"/>
  <c r="B123" i="9" s="1"/>
  <c r="H122" i="9"/>
  <c r="G122" i="9"/>
  <c r="E122" i="9" s="1"/>
  <c r="F122" i="9"/>
  <c r="H121" i="9"/>
  <c r="G121" i="9"/>
  <c r="E121" i="9" s="1"/>
  <c r="B121" i="9" s="1"/>
  <c r="F121" i="9"/>
  <c r="H120" i="9"/>
  <c r="G120" i="9"/>
  <c r="E120" i="9" s="1"/>
  <c r="B120" i="9" s="1"/>
  <c r="F120" i="9"/>
  <c r="H119" i="9"/>
  <c r="E119" i="9" s="1"/>
  <c r="G119" i="9"/>
  <c r="F119" i="9"/>
  <c r="B119" i="9"/>
  <c r="H118" i="9"/>
  <c r="G118" i="9"/>
  <c r="F118" i="9"/>
  <c r="E118" i="9"/>
  <c r="B118" i="9" s="1"/>
  <c r="H117" i="9"/>
  <c r="G117" i="9"/>
  <c r="F117" i="9"/>
  <c r="H116" i="9"/>
  <c r="G116" i="9"/>
  <c r="F116" i="9"/>
  <c r="E116" i="9"/>
  <c r="B116" i="9" s="1"/>
  <c r="H115" i="9"/>
  <c r="G115" i="9"/>
  <c r="F115" i="9"/>
  <c r="E115" i="9"/>
  <c r="H114" i="9"/>
  <c r="G114" i="9"/>
  <c r="E114" i="9" s="1"/>
  <c r="F114" i="9"/>
  <c r="H113" i="9"/>
  <c r="G113" i="9"/>
  <c r="E113" i="9" s="1"/>
  <c r="F113" i="9"/>
  <c r="H112" i="9"/>
  <c r="G112" i="9"/>
  <c r="E112" i="9" s="1"/>
  <c r="B112" i="9" s="1"/>
  <c r="F112" i="9"/>
  <c r="H111" i="9"/>
  <c r="E111" i="9" s="1"/>
  <c r="B111" i="9" s="1"/>
  <c r="G111" i="9"/>
  <c r="F111" i="9"/>
  <c r="H110" i="9"/>
  <c r="G110" i="9"/>
  <c r="F110" i="9"/>
  <c r="E110" i="9"/>
  <c r="B110" i="9" s="1"/>
  <c r="H109" i="9"/>
  <c r="G109" i="9"/>
  <c r="F109" i="9"/>
  <c r="H108" i="9"/>
  <c r="E108" i="9" s="1"/>
  <c r="G108" i="9"/>
  <c r="F108" i="9"/>
  <c r="B108" i="9"/>
  <c r="H107" i="9"/>
  <c r="G107" i="9"/>
  <c r="F107" i="9"/>
  <c r="E107" i="9"/>
  <c r="B107" i="9" s="1"/>
  <c r="H106" i="9"/>
  <c r="G106" i="9"/>
  <c r="E106" i="9" s="1"/>
  <c r="F106" i="9"/>
  <c r="H105" i="9"/>
  <c r="G105" i="9"/>
  <c r="E105" i="9" s="1"/>
  <c r="B105" i="9" s="1"/>
  <c r="F105" i="9"/>
  <c r="H104" i="9"/>
  <c r="G104" i="9"/>
  <c r="E104" i="9" s="1"/>
  <c r="B104" i="9" s="1"/>
  <c r="F104" i="9"/>
  <c r="H103" i="9"/>
  <c r="E103" i="9" s="1"/>
  <c r="G103" i="9"/>
  <c r="F103" i="9"/>
  <c r="B103" i="9"/>
  <c r="H102" i="9"/>
  <c r="G102" i="9"/>
  <c r="F102" i="9"/>
  <c r="E102" i="9"/>
  <c r="B102" i="9" s="1"/>
  <c r="H101" i="9"/>
  <c r="G101" i="9"/>
  <c r="F101" i="9"/>
  <c r="H100" i="9"/>
  <c r="G100" i="9"/>
  <c r="F100" i="9"/>
  <c r="E100" i="9"/>
  <c r="B100" i="9" s="1"/>
  <c r="H99" i="9"/>
  <c r="G99" i="9"/>
  <c r="F99" i="9"/>
  <c r="E99" i="9"/>
  <c r="H98" i="9"/>
  <c r="G98" i="9"/>
  <c r="E98" i="9" s="1"/>
  <c r="F98" i="9"/>
  <c r="H97" i="9"/>
  <c r="G97" i="9"/>
  <c r="E97" i="9" s="1"/>
  <c r="F97" i="9"/>
  <c r="H96" i="9"/>
  <c r="G96" i="9"/>
  <c r="E96" i="9" s="1"/>
  <c r="F96" i="9"/>
  <c r="H95" i="9"/>
  <c r="G95" i="9"/>
  <c r="E95" i="9" s="1"/>
  <c r="B95" i="9" s="1"/>
  <c r="F95" i="9"/>
  <c r="H94" i="9"/>
  <c r="E94" i="9" s="1"/>
  <c r="G94" i="9"/>
  <c r="F94" i="9"/>
  <c r="B94" i="9"/>
  <c r="H93" i="9"/>
  <c r="G93" i="9"/>
  <c r="F93" i="9"/>
  <c r="E93" i="9"/>
  <c r="B93" i="9" s="1"/>
  <c r="H92" i="9"/>
  <c r="G92" i="9"/>
  <c r="E92" i="9" s="1"/>
  <c r="F92" i="9"/>
  <c r="H91" i="9"/>
  <c r="G91" i="9"/>
  <c r="F91" i="9"/>
  <c r="H90" i="9"/>
  <c r="E90" i="9" s="1"/>
  <c r="B90" i="9" s="1"/>
  <c r="G90" i="9"/>
  <c r="F90" i="9"/>
  <c r="H89" i="9"/>
  <c r="G89" i="9"/>
  <c r="F89" i="9"/>
  <c r="E89" i="9"/>
  <c r="B89" i="9" s="1"/>
  <c r="H88" i="9"/>
  <c r="G88" i="9"/>
  <c r="E88" i="9" s="1"/>
  <c r="F88" i="9"/>
  <c r="H87" i="9"/>
  <c r="G87" i="9"/>
  <c r="E87" i="9" s="1"/>
  <c r="B87" i="9" s="1"/>
  <c r="F87" i="9"/>
  <c r="H86" i="9"/>
  <c r="E86" i="9" s="1"/>
  <c r="G86" i="9"/>
  <c r="F86" i="9"/>
  <c r="B86" i="9"/>
  <c r="H85" i="9"/>
  <c r="G85" i="9"/>
  <c r="F85" i="9"/>
  <c r="E85" i="9"/>
  <c r="B85" i="9" s="1"/>
  <c r="H84" i="9"/>
  <c r="G84" i="9"/>
  <c r="E84" i="9" s="1"/>
  <c r="F84" i="9"/>
  <c r="H83" i="9"/>
  <c r="G83" i="9"/>
  <c r="F83" i="9"/>
  <c r="H82" i="9"/>
  <c r="E82" i="9" s="1"/>
  <c r="B82" i="9" s="1"/>
  <c r="G82" i="9"/>
  <c r="F82" i="9"/>
  <c r="H81" i="9"/>
  <c r="G81" i="9"/>
  <c r="F81" i="9"/>
  <c r="E81" i="9"/>
  <c r="B81" i="9" s="1"/>
  <c r="H80" i="9"/>
  <c r="G80" i="9"/>
  <c r="E80" i="9" s="1"/>
  <c r="F80" i="9"/>
  <c r="H79" i="9"/>
  <c r="G79" i="9"/>
  <c r="E79" i="9" s="1"/>
  <c r="B79" i="9" s="1"/>
  <c r="F79" i="9"/>
  <c r="H78" i="9"/>
  <c r="E78" i="9" s="1"/>
  <c r="G78" i="9"/>
  <c r="F78" i="9"/>
  <c r="B78" i="9"/>
  <c r="H77" i="9"/>
  <c r="G77" i="9"/>
  <c r="F77" i="9"/>
  <c r="E77" i="9"/>
  <c r="B77" i="9" s="1"/>
  <c r="H76" i="9"/>
  <c r="G76" i="9"/>
  <c r="E76" i="9" s="1"/>
  <c r="F76" i="9"/>
  <c r="H75" i="9"/>
  <c r="G75" i="9"/>
  <c r="F75" i="9"/>
  <c r="H74" i="9"/>
  <c r="E74" i="9" s="1"/>
  <c r="B74" i="9" s="1"/>
  <c r="G74" i="9"/>
  <c r="F74" i="9"/>
  <c r="H73" i="9"/>
  <c r="G73" i="9"/>
  <c r="F73" i="9"/>
  <c r="E73" i="9"/>
  <c r="B73" i="9" s="1"/>
  <c r="H72" i="9"/>
  <c r="G72" i="9"/>
  <c r="E72" i="9" s="1"/>
  <c r="F72" i="9"/>
  <c r="H71" i="9"/>
  <c r="G71" i="9"/>
  <c r="E71" i="9" s="1"/>
  <c r="B71" i="9" s="1"/>
  <c r="F71" i="9"/>
  <c r="H70" i="9"/>
  <c r="E70" i="9" s="1"/>
  <c r="G70" i="9"/>
  <c r="F70" i="9"/>
  <c r="B70" i="9"/>
  <c r="H69" i="9"/>
  <c r="G69" i="9"/>
  <c r="F69" i="9"/>
  <c r="E69" i="9"/>
  <c r="B69" i="9" s="1"/>
  <c r="H68" i="9"/>
  <c r="G68" i="9"/>
  <c r="E68" i="9" s="1"/>
  <c r="F68" i="9"/>
  <c r="H67" i="9"/>
  <c r="G67" i="9"/>
  <c r="F67" i="9"/>
  <c r="H66" i="9"/>
  <c r="E66" i="9" s="1"/>
  <c r="B66" i="9" s="1"/>
  <c r="G66" i="9"/>
  <c r="F66" i="9"/>
  <c r="H65" i="9"/>
  <c r="G65" i="9"/>
  <c r="F65" i="9"/>
  <c r="E65" i="9"/>
  <c r="B65" i="9" s="1"/>
  <c r="H64" i="9"/>
  <c r="G64" i="9"/>
  <c r="E64" i="9" s="1"/>
  <c r="F64" i="9"/>
  <c r="H63" i="9"/>
  <c r="G63" i="9"/>
  <c r="E63" i="9" s="1"/>
  <c r="B63" i="9" s="1"/>
  <c r="F63" i="9"/>
  <c r="H62" i="9"/>
  <c r="E62" i="9" s="1"/>
  <c r="G62" i="9"/>
  <c r="F62" i="9"/>
  <c r="B62" i="9"/>
  <c r="H61" i="9"/>
  <c r="G61" i="9"/>
  <c r="F61" i="9"/>
  <c r="E61" i="9"/>
  <c r="B61" i="9" s="1"/>
  <c r="H60" i="9"/>
  <c r="G60" i="9"/>
  <c r="E60" i="9" s="1"/>
  <c r="F60" i="9"/>
  <c r="H59" i="9"/>
  <c r="G59" i="9"/>
  <c r="F59" i="9"/>
  <c r="H58" i="9"/>
  <c r="E58" i="9" s="1"/>
  <c r="B58" i="9" s="1"/>
  <c r="G58" i="9"/>
  <c r="F58" i="9"/>
  <c r="H57" i="9"/>
  <c r="G57" i="9"/>
  <c r="F57" i="9"/>
  <c r="E57" i="9"/>
  <c r="B57" i="9" s="1"/>
  <c r="H56" i="9"/>
  <c r="G56" i="9"/>
  <c r="E56" i="9" s="1"/>
  <c r="F56" i="9"/>
  <c r="H55" i="9"/>
  <c r="G55" i="9"/>
  <c r="E55" i="9" s="1"/>
  <c r="B55" i="9" s="1"/>
  <c r="F55" i="9"/>
  <c r="H54" i="9"/>
  <c r="E54" i="9" s="1"/>
  <c r="G54" i="9"/>
  <c r="F54" i="9"/>
  <c r="B54" i="9"/>
  <c r="H53" i="9"/>
  <c r="G53" i="9"/>
  <c r="F53" i="9"/>
  <c r="E53" i="9"/>
  <c r="B53" i="9" s="1"/>
  <c r="H52" i="9"/>
  <c r="G52" i="9"/>
  <c r="F52" i="9"/>
  <c r="H51" i="9"/>
  <c r="G51" i="9"/>
  <c r="F51" i="9"/>
  <c r="H50" i="9"/>
  <c r="E50" i="9" s="1"/>
  <c r="B50" i="9" s="1"/>
  <c r="G50" i="9"/>
  <c r="F50" i="9"/>
  <c r="H49" i="9"/>
  <c r="G49" i="9"/>
  <c r="F49" i="9"/>
  <c r="E49" i="9"/>
  <c r="B49" i="9" s="1"/>
  <c r="H48" i="9"/>
  <c r="G48" i="9"/>
  <c r="E48" i="9" s="1"/>
  <c r="F48" i="9"/>
  <c r="H47" i="9"/>
  <c r="G47" i="9"/>
  <c r="E47" i="9" s="1"/>
  <c r="B47" i="9" s="1"/>
  <c r="F47" i="9"/>
  <c r="H46" i="9"/>
  <c r="E46" i="9" s="1"/>
  <c r="G46" i="9"/>
  <c r="F46" i="9"/>
  <c r="B46" i="9"/>
  <c r="H45" i="9"/>
  <c r="G45" i="9"/>
  <c r="F45" i="9"/>
  <c r="E45" i="9"/>
  <c r="B45" i="9" s="1"/>
  <c r="H44" i="9"/>
  <c r="G44" i="9"/>
  <c r="E44" i="9" s="1"/>
  <c r="F44" i="9"/>
  <c r="H43" i="9"/>
  <c r="G43" i="9"/>
  <c r="F43" i="9"/>
  <c r="H42" i="9"/>
  <c r="E42" i="9" s="1"/>
  <c r="B42" i="9" s="1"/>
  <c r="G42" i="9"/>
  <c r="F42" i="9"/>
  <c r="H41" i="9"/>
  <c r="G41" i="9"/>
  <c r="F41" i="9"/>
  <c r="E41" i="9"/>
  <c r="B41" i="9" s="1"/>
  <c r="H40" i="9"/>
  <c r="G40" i="9"/>
  <c r="E40" i="9" s="1"/>
  <c r="F40" i="9"/>
  <c r="H39" i="9"/>
  <c r="G39" i="9"/>
  <c r="E39" i="9" s="1"/>
  <c r="B39" i="9" s="1"/>
  <c r="F39" i="9"/>
  <c r="H38" i="9"/>
  <c r="G38" i="9"/>
  <c r="E38" i="9" s="1"/>
  <c r="B38" i="9" s="1"/>
  <c r="F38" i="9"/>
  <c r="H37" i="9"/>
  <c r="G37" i="9"/>
  <c r="E37" i="9" s="1"/>
  <c r="B37" i="9" s="1"/>
  <c r="F37" i="9"/>
  <c r="H36" i="9"/>
  <c r="G36" i="9"/>
  <c r="F36" i="9"/>
  <c r="H35" i="9"/>
  <c r="G35" i="9"/>
  <c r="E35" i="9" s="1"/>
  <c r="F35" i="9"/>
  <c r="B35" i="9" s="1"/>
  <c r="H34" i="9"/>
  <c r="E34" i="9" s="1"/>
  <c r="G34" i="9"/>
  <c r="F34" i="9"/>
  <c r="H33" i="9"/>
  <c r="G33" i="9"/>
  <c r="E33" i="9" s="1"/>
  <c r="B33" i="9" s="1"/>
  <c r="F33" i="9"/>
  <c r="H32" i="9"/>
  <c r="G32" i="9"/>
  <c r="E32" i="9" s="1"/>
  <c r="B32" i="9" s="1"/>
  <c r="F32" i="9"/>
  <c r="H31" i="9"/>
  <c r="G31" i="9"/>
  <c r="E31" i="9" s="1"/>
  <c r="B31" i="9" s="1"/>
  <c r="F31" i="9"/>
  <c r="H30" i="9"/>
  <c r="G30" i="9"/>
  <c r="F30" i="9"/>
  <c r="E30" i="9"/>
  <c r="H29" i="9"/>
  <c r="G29" i="9"/>
  <c r="E29" i="9" s="1"/>
  <c r="B29" i="9" s="1"/>
  <c r="F29" i="9"/>
  <c r="H28" i="9"/>
  <c r="G28" i="9"/>
  <c r="E28" i="9" s="1"/>
  <c r="B28" i="9" s="1"/>
  <c r="F28" i="9"/>
  <c r="H27" i="9"/>
  <c r="G27" i="9"/>
  <c r="F27" i="9"/>
  <c r="E27" i="9"/>
  <c r="B27" i="9" s="1"/>
  <c r="H26" i="9"/>
  <c r="G26" i="9"/>
  <c r="F26" i="9"/>
  <c r="E26" i="9"/>
  <c r="H25" i="9"/>
  <c r="G25" i="9"/>
  <c r="E25" i="9" s="1"/>
  <c r="B25" i="9" s="1"/>
  <c r="F25" i="9"/>
  <c r="F24" i="9"/>
  <c r="F4" i="9"/>
  <c r="O3" i="9"/>
  <c r="G296" i="9" s="1"/>
  <c r="E296" i="9" s="1"/>
  <c r="I3" i="9"/>
  <c r="H3" i="9"/>
  <c r="G3" i="9"/>
  <c r="D104" i="8"/>
  <c r="D97" i="8"/>
  <c r="D92" i="8"/>
  <c r="D87" i="8"/>
  <c r="C1663" i="1" s="1"/>
  <c r="H1663" i="1" s="1"/>
  <c r="D82" i="8"/>
  <c r="D77" i="8"/>
  <c r="D72" i="8"/>
  <c r="D67" i="8"/>
  <c r="C1643" i="1" s="1"/>
  <c r="H1643" i="1" s="1"/>
  <c r="D62" i="8"/>
  <c r="D57" i="8"/>
  <c r="D52" i="8"/>
  <c r="C1628" i="1" s="1"/>
  <c r="H1628" i="1" s="1"/>
  <c r="D51" i="8"/>
  <c r="D46" i="8"/>
  <c r="D37" i="8"/>
  <c r="D27" i="8"/>
  <c r="D25" i="8" s="1"/>
  <c r="C1601" i="1" s="1"/>
  <c r="H1601" i="1" s="1"/>
  <c r="D18" i="8"/>
  <c r="D8" i="8"/>
  <c r="D6" i="8" s="1"/>
  <c r="C1582" i="1" s="1"/>
  <c r="H1582" i="1" s="1"/>
  <c r="E44" i="7"/>
  <c r="D44" i="7"/>
  <c r="E39" i="7"/>
  <c r="D39" i="7"/>
  <c r="D38" i="7" s="1"/>
  <c r="E30" i="7"/>
  <c r="D30" i="7"/>
  <c r="E23" i="7"/>
  <c r="D23" i="7"/>
  <c r="E22" i="7"/>
  <c r="D22" i="7"/>
  <c r="E14" i="7"/>
  <c r="D14" i="7"/>
  <c r="E7" i="7"/>
  <c r="D7" i="7"/>
  <c r="D6" i="7" s="1"/>
  <c r="D5" i="7" s="1"/>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E118" i="6"/>
  <c r="D118" i="6"/>
  <c r="F117" i="6"/>
  <c r="F116" i="6"/>
  <c r="E115" i="6"/>
  <c r="D115" i="6"/>
  <c r="E114" i="6"/>
  <c r="I30" i="3"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E89" i="6" s="1"/>
  <c r="D90" i="6"/>
  <c r="F90" i="6" s="1"/>
  <c r="D89" i="6"/>
  <c r="F89" i="6" s="1"/>
  <c r="F88" i="6"/>
  <c r="F87" i="6"/>
  <c r="F86" i="6"/>
  <c r="F85" i="6"/>
  <c r="F84" i="6"/>
  <c r="F83"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E50" i="6"/>
  <c r="D1445" i="1" s="1"/>
  <c r="D50" i="6"/>
  <c r="F49" i="6"/>
  <c r="F48" i="6"/>
  <c r="F47" i="6"/>
  <c r="F46" i="6"/>
  <c r="F45" i="6"/>
  <c r="F44" i="6"/>
  <c r="E43" i="6"/>
  <c r="D1438" i="1"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1294" i="1" s="1"/>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E250" i="5" s="1"/>
  <c r="D255"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G338" i="9" s="1"/>
  <c r="E338" i="9" s="1"/>
  <c r="F217" i="5"/>
  <c r="F216" i="5"/>
  <c r="F215" i="5"/>
  <c r="F214" i="5"/>
  <c r="F213" i="5"/>
  <c r="F212" i="5"/>
  <c r="F211" i="5"/>
  <c r="E210" i="5"/>
  <c r="D210" i="5"/>
  <c r="F210" i="5" s="1"/>
  <c r="F209" i="5"/>
  <c r="F208" i="5"/>
  <c r="F207" i="5"/>
  <c r="F206" i="5"/>
  <c r="F205" i="5"/>
  <c r="F204" i="5"/>
  <c r="E203" i="5"/>
  <c r="E202" i="5"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D176" i="5"/>
  <c r="F176" i="5" s="1"/>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D1155" i="1" s="1"/>
  <c r="D150" i="5"/>
  <c r="F149" i="5"/>
  <c r="F148" i="5"/>
  <c r="E147" i="5"/>
  <c r="D1152" i="1" s="1"/>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124" i="1" s="1"/>
  <c r="D120" i="5"/>
  <c r="C1125" i="1" s="1"/>
  <c r="H1125"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D88" i="5"/>
  <c r="F88" i="5" s="1"/>
  <c r="F87" i="5"/>
  <c r="F86" i="5"/>
  <c r="F85" i="5"/>
  <c r="F84" i="5"/>
  <c r="F83" i="5"/>
  <c r="E82" i="5"/>
  <c r="D82" i="5"/>
  <c r="F82" i="5" s="1"/>
  <c r="F81" i="5"/>
  <c r="F80" i="5"/>
  <c r="F79" i="5"/>
  <c r="F78" i="5"/>
  <c r="F77" i="5"/>
  <c r="E76" i="5"/>
  <c r="D1081" i="1" s="1"/>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0" i="1" s="1"/>
  <c r="D636" i="4"/>
  <c r="F636" i="4" s="1"/>
  <c r="F635" i="4"/>
  <c r="F634" i="4"/>
  <c r="E633" i="4"/>
  <c r="D627" i="1" s="1"/>
  <c r="D633" i="4"/>
  <c r="F633" i="4" s="1"/>
  <c r="F632" i="4"/>
  <c r="F631" i="4"/>
  <c r="E630" i="4"/>
  <c r="E629" i="4" s="1"/>
  <c r="D623" i="1" s="1"/>
  <c r="D630" i="4"/>
  <c r="F630" i="4" s="1"/>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G156" i="9" s="1"/>
  <c r="E156" i="9" s="1"/>
  <c r="B156" i="9" s="1"/>
  <c r="F606" i="4"/>
  <c r="F605" i="4"/>
  <c r="F604" i="4"/>
  <c r="E603" i="4"/>
  <c r="D597" i="1" s="1"/>
  <c r="D603" i="4"/>
  <c r="F603" i="4" s="1"/>
  <c r="F602" i="4"/>
  <c r="F601" i="4"/>
  <c r="F600" i="4"/>
  <c r="F599" i="4"/>
  <c r="E598" i="4"/>
  <c r="D598" i="4"/>
  <c r="E597" i="4"/>
  <c r="D591" i="1" s="1"/>
  <c r="F596" i="4"/>
  <c r="F595" i="4"/>
  <c r="E594" i="4"/>
  <c r="D594" i="4"/>
  <c r="F594" i="4" s="1"/>
  <c r="F593" i="4"/>
  <c r="F592" i="4"/>
  <c r="E591" i="4"/>
  <c r="D591" i="4"/>
  <c r="F591" i="4" s="1"/>
  <c r="F590" i="4"/>
  <c r="E589" i="4"/>
  <c r="D589" i="4"/>
  <c r="F589" i="4" s="1"/>
  <c r="F588" i="4"/>
  <c r="F587" i="4"/>
  <c r="F586" i="4"/>
  <c r="E585" i="4"/>
  <c r="E584" i="4" s="1"/>
  <c r="D578" i="1" s="1"/>
  <c r="D585" i="4"/>
  <c r="F585" i="4" s="1"/>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50" i="4"/>
  <c r="F550" i="4" s="1"/>
  <c r="F549" i="4"/>
  <c r="F548" i="4"/>
  <c r="F547" i="4"/>
  <c r="F546" i="4"/>
  <c r="E545" i="4"/>
  <c r="D539" i="1" s="1"/>
  <c r="D545" i="4"/>
  <c r="F545" i="4" s="1"/>
  <c r="F544" i="4"/>
  <c r="F543" i="4"/>
  <c r="E542" i="4"/>
  <c r="D536" i="1" s="1"/>
  <c r="D542" i="4"/>
  <c r="F542" i="4" s="1"/>
  <c r="F541" i="4"/>
  <c r="F540" i="4"/>
  <c r="F539" i="4"/>
  <c r="F538" i="4"/>
  <c r="E537" i="4"/>
  <c r="D537" i="4"/>
  <c r="F537" i="4" s="1"/>
  <c r="E536" i="4"/>
  <c r="D530" i="1" s="1"/>
  <c r="D536"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E497" i="4"/>
  <c r="D491" i="1" s="1"/>
  <c r="D497" i="4"/>
  <c r="F497" i="4" s="1"/>
  <c r="F496" i="4"/>
  <c r="F495" i="4"/>
  <c r="F494" i="4"/>
  <c r="F493" i="4"/>
  <c r="E492" i="4"/>
  <c r="D492" i="4"/>
  <c r="F492" i="4" s="1"/>
  <c r="F490" i="4"/>
  <c r="F489" i="4"/>
  <c r="E488" i="4"/>
  <c r="D482" i="1" s="1"/>
  <c r="D488" i="4"/>
  <c r="F488" i="4" s="1"/>
  <c r="F487" i="4"/>
  <c r="F486" i="4"/>
  <c r="E485" i="4"/>
  <c r="D479" i="1" s="1"/>
  <c r="D485" i="4"/>
  <c r="F485" i="4" s="1"/>
  <c r="F484" i="4"/>
  <c r="F483" i="4"/>
  <c r="F482" i="4"/>
  <c r="F481" i="4"/>
  <c r="E480" i="4"/>
  <c r="D480" i="4"/>
  <c r="F480" i="4" s="1"/>
  <c r="E479" i="4"/>
  <c r="D473" i="1" s="1"/>
  <c r="F478" i="4"/>
  <c r="F477" i="4"/>
  <c r="E476" i="4"/>
  <c r="D470" i="1" s="1"/>
  <c r="D476" i="4"/>
  <c r="F476" i="4" s="1"/>
  <c r="F475" i="4"/>
  <c r="F474" i="4"/>
  <c r="E473" i="4"/>
  <c r="D467" i="1" s="1"/>
  <c r="D473" i="4"/>
  <c r="F473" i="4" s="1"/>
  <c r="F472" i="4"/>
  <c r="F471" i="4"/>
  <c r="E470" i="4"/>
  <c r="D464" i="1" s="1"/>
  <c r="D470" i="4"/>
  <c r="F470" i="4" s="1"/>
  <c r="F469" i="4"/>
  <c r="F468" i="4"/>
  <c r="E467" i="4"/>
  <c r="E466" i="4" s="1"/>
  <c r="D460" i="1" s="1"/>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3" i="1" s="1"/>
  <c r="D428" i="4"/>
  <c r="E427" i="4"/>
  <c r="D422" i="1" s="1"/>
  <c r="D427" i="4"/>
  <c r="E426" i="4"/>
  <c r="D426" i="4"/>
  <c r="D647" i="4" s="1"/>
  <c r="F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E362" i="4"/>
  <c r="E361" i="4" s="1"/>
  <c r="D362"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69" i="1" s="1"/>
  <c r="D274" i="4"/>
  <c r="F274" i="4" s="1"/>
  <c r="F272" i="4"/>
  <c r="F271" i="4"/>
  <c r="F270" i="4"/>
  <c r="E269" i="4"/>
  <c r="D269" i="4"/>
  <c r="F269" i="4" s="1"/>
  <c r="F268" i="4"/>
  <c r="F267" i="4"/>
  <c r="F266" i="4"/>
  <c r="F265" i="4"/>
  <c r="F264" i="4"/>
  <c r="E263" i="4"/>
  <c r="D263" i="4"/>
  <c r="E262" i="4"/>
  <c r="F261" i="4"/>
  <c r="F260" i="4"/>
  <c r="F259" i="4"/>
  <c r="F258" i="4"/>
  <c r="E257" i="4"/>
  <c r="D253" i="1" s="1"/>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1" i="1" s="1"/>
  <c r="D225" i="4"/>
  <c r="F225" i="4" s="1"/>
  <c r="F224" i="4"/>
  <c r="F223" i="4"/>
  <c r="E222" i="4"/>
  <c r="E221" i="4" s="1"/>
  <c r="D217" i="1" s="1"/>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D165" i="4"/>
  <c r="E164" i="4"/>
  <c r="D160" i="1" s="1"/>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D141" i="4"/>
  <c r="F141" i="4" s="1"/>
  <c r="E140" i="4"/>
  <c r="D140" i="4"/>
  <c r="F140" i="4" s="1"/>
  <c r="F139" i="4"/>
  <c r="F138" i="4"/>
  <c r="F137" i="4"/>
  <c r="F136" i="4"/>
  <c r="E135" i="4"/>
  <c r="D131" i="1" s="1"/>
  <c r="D135" i="4"/>
  <c r="D134" i="4"/>
  <c r="F133" i="4"/>
  <c r="F132" i="4"/>
  <c r="F131" i="4"/>
  <c r="F130" i="4"/>
  <c r="E129" i="4"/>
  <c r="D129" i="4"/>
  <c r="F128" i="4"/>
  <c r="F127" i="4"/>
  <c r="E126" i="4"/>
  <c r="D126" i="4"/>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F81" i="4"/>
  <c r="F80" i="4"/>
  <c r="F79" i="4"/>
  <c r="F78" i="4"/>
  <c r="E77" i="4"/>
  <c r="D77" i="4"/>
  <c r="F77" i="4" s="1"/>
  <c r="F76" i="4"/>
  <c r="F75" i="4"/>
  <c r="E74" i="4"/>
  <c r="D74" i="4"/>
  <c r="F74" i="4" s="1"/>
  <c r="F73" i="4"/>
  <c r="F72" i="4"/>
  <c r="E71" i="4"/>
  <c r="D71" i="4"/>
  <c r="F71" i="4" s="1"/>
  <c r="F70" i="4"/>
  <c r="F69" i="4"/>
  <c r="E68" i="4"/>
  <c r="E49" i="4" s="1"/>
  <c r="D45"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39" i="1"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F8" i="4" s="1"/>
  <c r="E7" i="4"/>
  <c r="I41" i="3"/>
  <c r="G41" i="3"/>
  <c r="B41"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C1571" i="1"/>
  <c r="C1570" i="1"/>
  <c r="D1569" i="1"/>
  <c r="C1569" i="1"/>
  <c r="J1569" i="1" s="1"/>
  <c r="D1568" i="1"/>
  <c r="C1568" i="1"/>
  <c r="D1567" i="1"/>
  <c r="C1567" i="1"/>
  <c r="J1567" i="1" s="1"/>
  <c r="D1566" i="1"/>
  <c r="C1566" i="1"/>
  <c r="D1565" i="1"/>
  <c r="C1565" i="1"/>
  <c r="J1565" i="1" s="1"/>
  <c r="D1564" i="1"/>
  <c r="C1564" i="1"/>
  <c r="D1563" i="1"/>
  <c r="C1563" i="1"/>
  <c r="J1563" i="1" s="1"/>
  <c r="D1562" i="1"/>
  <c r="C1562" i="1"/>
  <c r="D1561" i="1"/>
  <c r="C1561" i="1"/>
  <c r="J1561" i="1" s="1"/>
  <c r="D1560" i="1"/>
  <c r="C1560" i="1"/>
  <c r="D1559" i="1"/>
  <c r="C1559" i="1"/>
  <c r="J1559" i="1" s="1"/>
  <c r="D1558" i="1"/>
  <c r="C1558" i="1"/>
  <c r="D1557" i="1"/>
  <c r="C1557" i="1"/>
  <c r="J1557" i="1" s="1"/>
  <c r="D1556" i="1"/>
  <c r="C1556" i="1"/>
  <c r="D1555" i="1"/>
  <c r="C1555" i="1"/>
  <c r="H1555" i="1" s="1"/>
  <c r="D1554" i="1"/>
  <c r="C1554" i="1"/>
  <c r="D1553" i="1"/>
  <c r="C1553" i="1"/>
  <c r="J1553" i="1" s="1"/>
  <c r="D1552" i="1"/>
  <c r="C1552" i="1"/>
  <c r="D1551" i="1"/>
  <c r="C1551" i="1"/>
  <c r="J1551" i="1" s="1"/>
  <c r="D1550" i="1"/>
  <c r="C1550" i="1"/>
  <c r="D1549" i="1"/>
  <c r="C1549" i="1"/>
  <c r="J1549" i="1" s="1"/>
  <c r="D1548" i="1"/>
  <c r="C1548" i="1"/>
  <c r="D1547" i="1"/>
  <c r="C1547" i="1"/>
  <c r="J1547" i="1" s="1"/>
  <c r="D1546" i="1"/>
  <c r="C1546" i="1"/>
  <c r="D1545" i="1"/>
  <c r="C1545" i="1"/>
  <c r="J1545" i="1" s="1"/>
  <c r="D1544" i="1"/>
  <c r="C1544" i="1"/>
  <c r="D1543" i="1"/>
  <c r="C1543" i="1"/>
  <c r="J1543" i="1" s="1"/>
  <c r="D1542" i="1"/>
  <c r="C1542" i="1"/>
  <c r="D1541" i="1"/>
  <c r="C1541" i="1"/>
  <c r="J1541" i="1" s="1"/>
  <c r="D1540" i="1"/>
  <c r="C1540" i="1"/>
  <c r="C1539" i="1"/>
  <c r="C1538" i="1"/>
  <c r="D1535" i="1"/>
  <c r="C1535" i="1"/>
  <c r="D1534" i="1"/>
  <c r="C1534" i="1"/>
  <c r="H1534" i="1" s="1"/>
  <c r="D1533" i="1"/>
  <c r="C1533" i="1"/>
  <c r="D1532" i="1"/>
  <c r="C1532" i="1"/>
  <c r="H1532" i="1" s="1"/>
  <c r="D1531" i="1"/>
  <c r="C1531" i="1"/>
  <c r="D1530" i="1"/>
  <c r="C1530" i="1"/>
  <c r="H1530" i="1" s="1"/>
  <c r="D1529" i="1"/>
  <c r="C1529" i="1"/>
  <c r="D1528" i="1"/>
  <c r="C1528" i="1"/>
  <c r="H1528" i="1" s="1"/>
  <c r="D1527" i="1"/>
  <c r="C1527" i="1"/>
  <c r="D1526" i="1"/>
  <c r="C1526" i="1"/>
  <c r="H1526" i="1" s="1"/>
  <c r="D1525" i="1"/>
  <c r="D1523" i="1"/>
  <c r="C1523" i="1"/>
  <c r="D1522" i="1"/>
  <c r="C1522" i="1"/>
  <c r="D1521" i="1"/>
  <c r="C1521" i="1"/>
  <c r="D1520" i="1"/>
  <c r="C1520" i="1"/>
  <c r="D1519" i="1"/>
  <c r="C1519" i="1"/>
  <c r="D1518" i="1"/>
  <c r="C1518" i="1"/>
  <c r="D1517" i="1"/>
  <c r="C1517" i="1"/>
  <c r="D1516" i="1"/>
  <c r="C1516" i="1"/>
  <c r="D1515" i="1"/>
  <c r="C1515" i="1"/>
  <c r="D1514" i="1"/>
  <c r="C1514" i="1"/>
  <c r="D1513" i="1"/>
  <c r="D1512" i="1"/>
  <c r="C1512" i="1"/>
  <c r="D1511" i="1"/>
  <c r="C1511" i="1"/>
  <c r="D1510" i="1"/>
  <c r="C1510" i="1"/>
  <c r="D1509" i="1"/>
  <c r="D1508" i="1"/>
  <c r="C1508" i="1"/>
  <c r="H1508" i="1" s="1"/>
  <c r="D1507" i="1"/>
  <c r="C1507" i="1"/>
  <c r="D1506" i="1"/>
  <c r="C1506" i="1"/>
  <c r="H1506" i="1" s="1"/>
  <c r="D1505" i="1"/>
  <c r="C1505" i="1"/>
  <c r="D1504" i="1"/>
  <c r="C1504" i="1"/>
  <c r="H1504" i="1" s="1"/>
  <c r="D1503" i="1"/>
  <c r="C1503" i="1"/>
  <c r="D1502" i="1"/>
  <c r="C1502" i="1"/>
  <c r="H1502" i="1" s="1"/>
  <c r="D1501" i="1"/>
  <c r="C1501" i="1"/>
  <c r="D1500" i="1"/>
  <c r="C1500" i="1"/>
  <c r="H1500" i="1" s="1"/>
  <c r="D1499" i="1"/>
  <c r="C1499" i="1"/>
  <c r="D1498" i="1"/>
  <c r="C1498" i="1"/>
  <c r="H1498" i="1" s="1"/>
  <c r="D1497" i="1"/>
  <c r="C1497" i="1"/>
  <c r="D1496" i="1"/>
  <c r="C1496" i="1"/>
  <c r="H1496" i="1" s="1"/>
  <c r="D1495" i="1"/>
  <c r="C1495" i="1"/>
  <c r="D1494" i="1"/>
  <c r="C1494" i="1"/>
  <c r="H1494" i="1" s="1"/>
  <c r="D1493" i="1"/>
  <c r="C1493" i="1"/>
  <c r="D1492" i="1"/>
  <c r="C1492" i="1"/>
  <c r="H1492" i="1" s="1"/>
  <c r="D1491" i="1"/>
  <c r="C1491" i="1"/>
  <c r="D1490" i="1"/>
  <c r="C1490" i="1"/>
  <c r="H1490" i="1" s="1"/>
  <c r="D1489" i="1"/>
  <c r="D1488" i="1"/>
  <c r="C1488" i="1"/>
  <c r="H1488" i="1" s="1"/>
  <c r="D1487" i="1"/>
  <c r="C1487" i="1"/>
  <c r="D1486" i="1"/>
  <c r="C1486" i="1"/>
  <c r="H1486" i="1" s="1"/>
  <c r="D1485" i="1"/>
  <c r="C1485" i="1"/>
  <c r="D1484" i="1"/>
  <c r="D1483" i="1"/>
  <c r="C1483" i="1"/>
  <c r="D1482" i="1"/>
  <c r="C1482" i="1"/>
  <c r="H1482" i="1" s="1"/>
  <c r="D1481" i="1"/>
  <c r="C1481" i="1"/>
  <c r="D1480" i="1"/>
  <c r="C1480" i="1"/>
  <c r="H1480" i="1" s="1"/>
  <c r="D1479" i="1"/>
  <c r="C1479" i="1"/>
  <c r="D1478" i="1"/>
  <c r="C1478" i="1"/>
  <c r="H1478" i="1" s="1"/>
  <c r="D1477" i="1"/>
  <c r="D1476" i="1"/>
  <c r="C1476" i="1"/>
  <c r="D1475" i="1"/>
  <c r="C1475" i="1"/>
  <c r="D1474" i="1"/>
  <c r="C1474" i="1"/>
  <c r="D1473" i="1"/>
  <c r="C1473" i="1"/>
  <c r="D1472" i="1"/>
  <c r="C1472" i="1"/>
  <c r="D1471" i="1"/>
  <c r="C1471" i="1"/>
  <c r="D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D1455" i="1"/>
  <c r="C1455" i="1"/>
  <c r="D1454" i="1"/>
  <c r="C1454" i="1"/>
  <c r="D1453" i="1"/>
  <c r="C1453" i="1"/>
  <c r="D1452" i="1"/>
  <c r="C1452" i="1"/>
  <c r="D1451" i="1"/>
  <c r="C1451" i="1"/>
  <c r="D1450" i="1"/>
  <c r="C1450" i="1"/>
  <c r="H1450" i="1" s="1"/>
  <c r="D1449" i="1"/>
  <c r="D1448" i="1"/>
  <c r="C1448" i="1"/>
  <c r="D1447" i="1"/>
  <c r="C1447" i="1"/>
  <c r="D1446" i="1"/>
  <c r="C1446" i="1"/>
  <c r="D1444" i="1"/>
  <c r="C1444" i="1"/>
  <c r="H1444" i="1" s="1"/>
  <c r="D1443" i="1"/>
  <c r="C1443" i="1"/>
  <c r="D1442" i="1"/>
  <c r="C1442" i="1"/>
  <c r="H1442" i="1" s="1"/>
  <c r="D1441" i="1"/>
  <c r="C1441" i="1"/>
  <c r="D1440" i="1"/>
  <c r="C1440" i="1"/>
  <c r="H1440" i="1" s="1"/>
  <c r="D1439" i="1"/>
  <c r="C1439" i="1"/>
  <c r="C1438" i="1"/>
  <c r="D1437" i="1"/>
  <c r="C1437" i="1"/>
  <c r="D1436" i="1"/>
  <c r="C1436" i="1"/>
  <c r="H1436" i="1" s="1"/>
  <c r="D1435" i="1"/>
  <c r="C1435" i="1"/>
  <c r="D1434" i="1"/>
  <c r="C1434" i="1"/>
  <c r="H1434" i="1" s="1"/>
  <c r="D1433" i="1"/>
  <c r="C1433" i="1"/>
  <c r="D1432" i="1"/>
  <c r="C1432" i="1"/>
  <c r="H1432" i="1" s="1"/>
  <c r="D1431" i="1"/>
  <c r="C1431" i="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D1404" i="1"/>
  <c r="C1404" i="1"/>
  <c r="H1404" i="1" s="1"/>
  <c r="D1403" i="1"/>
  <c r="C1403" i="1"/>
  <c r="H1403" i="1" s="1"/>
  <c r="D1402" i="1"/>
  <c r="C1402" i="1"/>
  <c r="H1402" i="1" s="1"/>
  <c r="C1401"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C1294" i="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D1262" i="1"/>
  <c r="C1262" i="1"/>
  <c r="H1262" i="1" s="1"/>
  <c r="D1261" i="1"/>
  <c r="C1261" i="1"/>
  <c r="H1261" i="1" s="1"/>
  <c r="D1260" i="1"/>
  <c r="C1260" i="1"/>
  <c r="H1260" i="1" s="1"/>
  <c r="C1259" i="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C1206" i="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C1180"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C1170" i="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C1155" i="1"/>
  <c r="D1154" i="1"/>
  <c r="C1154" i="1"/>
  <c r="H1154" i="1" s="1"/>
  <c r="D1153" i="1"/>
  <c r="C1153" i="1"/>
  <c r="H1153" i="1" s="1"/>
  <c r="C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C1094" i="1"/>
  <c r="C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C1081" i="1"/>
  <c r="D1080" i="1"/>
  <c r="C1080" i="1"/>
  <c r="H1080" i="1" s="1"/>
  <c r="D1079" i="1"/>
  <c r="C1079" i="1"/>
  <c r="H1079" i="1" s="1"/>
  <c r="D1078" i="1"/>
  <c r="C1078" i="1"/>
  <c r="H1078" i="1" s="1"/>
  <c r="D1077" i="1"/>
  <c r="C1077" i="1"/>
  <c r="H1077" i="1" s="1"/>
  <c r="D1076" i="1"/>
  <c r="C1076" i="1"/>
  <c r="H1076"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6" i="1"/>
  <c r="C1016" i="1"/>
  <c r="H1016" i="1" s="1"/>
  <c r="D1015" i="1"/>
  <c r="C1015" i="1"/>
  <c r="H1015" i="1" s="1"/>
  <c r="D1014" i="1"/>
  <c r="C1014" i="1"/>
  <c r="H1014" i="1" s="1"/>
  <c r="C1013"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36" i="1"/>
  <c r="C636" i="1"/>
  <c r="H636" i="1" s="1"/>
  <c r="D635" i="1"/>
  <c r="C635" i="1"/>
  <c r="D632" i="1"/>
  <c r="C632" i="1"/>
  <c r="H632" i="1" s="1"/>
  <c r="D631" i="1"/>
  <c r="C631" i="1"/>
  <c r="H631" i="1" s="1"/>
  <c r="C630" i="1"/>
  <c r="D629" i="1"/>
  <c r="C629" i="1"/>
  <c r="H629" i="1" s="1"/>
  <c r="D628" i="1"/>
  <c r="C628" i="1"/>
  <c r="H628" i="1" s="1"/>
  <c r="C627" i="1"/>
  <c r="D626" i="1"/>
  <c r="C626" i="1"/>
  <c r="H626" i="1" s="1"/>
  <c r="D625" i="1"/>
  <c r="C625" i="1"/>
  <c r="H625" i="1" s="1"/>
  <c r="C624"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C610" i="1"/>
  <c r="D609" i="1"/>
  <c r="C609" i="1"/>
  <c r="H609" i="1" s="1"/>
  <c r="D608" i="1"/>
  <c r="C608" i="1"/>
  <c r="H608" i="1" s="1"/>
  <c r="D607" i="1"/>
  <c r="C607" i="1"/>
  <c r="H607" i="1" s="1"/>
  <c r="D606" i="1"/>
  <c r="C606" i="1"/>
  <c r="H606" i="1" s="1"/>
  <c r="D605" i="1"/>
  <c r="C605" i="1"/>
  <c r="H605" i="1" s="1"/>
  <c r="D604" i="1"/>
  <c r="C604" i="1"/>
  <c r="H604" i="1" s="1"/>
  <c r="C603" i="1"/>
  <c r="D602" i="1"/>
  <c r="C602" i="1"/>
  <c r="H602" i="1" s="1"/>
  <c r="D601" i="1"/>
  <c r="C601" i="1"/>
  <c r="H601" i="1" s="1"/>
  <c r="D600" i="1"/>
  <c r="C600" i="1"/>
  <c r="H600" i="1" s="1"/>
  <c r="D599" i="1"/>
  <c r="C599" i="1"/>
  <c r="H599" i="1" s="1"/>
  <c r="D598" i="1"/>
  <c r="C598" i="1"/>
  <c r="H598" i="1" s="1"/>
  <c r="C597" i="1"/>
  <c r="D596" i="1"/>
  <c r="C596" i="1"/>
  <c r="H596" i="1" s="1"/>
  <c r="D595" i="1"/>
  <c r="C595" i="1"/>
  <c r="H595" i="1" s="1"/>
  <c r="D594" i="1"/>
  <c r="C594" i="1"/>
  <c r="H594" i="1" s="1"/>
  <c r="D593" i="1"/>
  <c r="C593" i="1"/>
  <c r="H593" i="1" s="1"/>
  <c r="D592" i="1"/>
  <c r="C592" i="1"/>
  <c r="H592"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C556" i="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C539" i="1"/>
  <c r="D538" i="1"/>
  <c r="C538" i="1"/>
  <c r="H538" i="1" s="1"/>
  <c r="D537" i="1"/>
  <c r="C537" i="1"/>
  <c r="H537" i="1" s="1"/>
  <c r="C536" i="1"/>
  <c r="D535" i="1"/>
  <c r="C535" i="1"/>
  <c r="H535" i="1" s="1"/>
  <c r="D534" i="1"/>
  <c r="C534" i="1"/>
  <c r="H534" i="1" s="1"/>
  <c r="D533" i="1"/>
  <c r="C533" i="1"/>
  <c r="H533" i="1" s="1"/>
  <c r="D532" i="1"/>
  <c r="C532" i="1"/>
  <c r="H532" i="1" s="1"/>
  <c r="D531" i="1"/>
  <c r="C531" i="1"/>
  <c r="H531" i="1" s="1"/>
  <c r="C530"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D515" i="1"/>
  <c r="C515" i="1"/>
  <c r="H515" i="1" s="1"/>
  <c r="D514" i="1"/>
  <c r="C514" i="1"/>
  <c r="H514" i="1" s="1"/>
  <c r="D513" i="1"/>
  <c r="C513" i="1"/>
  <c r="H513" i="1" s="1"/>
  <c r="D512" i="1"/>
  <c r="C512" i="1"/>
  <c r="H512" i="1" s="1"/>
  <c r="D511" i="1"/>
  <c r="C511" i="1"/>
  <c r="H511" i="1" s="1"/>
  <c r="D510" i="1"/>
  <c r="C510" i="1"/>
  <c r="H510" i="1" s="1"/>
  <c r="D509" i="1"/>
  <c r="C509" i="1"/>
  <c r="H509" i="1" s="1"/>
  <c r="C508" i="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C491" i="1"/>
  <c r="D490" i="1"/>
  <c r="C490" i="1"/>
  <c r="H490" i="1" s="1"/>
  <c r="D489" i="1"/>
  <c r="C489" i="1"/>
  <c r="H489" i="1" s="1"/>
  <c r="D488" i="1"/>
  <c r="C488" i="1"/>
  <c r="H488" i="1" s="1"/>
  <c r="D487" i="1"/>
  <c r="C487" i="1"/>
  <c r="H487" i="1" s="1"/>
  <c r="D486" i="1"/>
  <c r="C486" i="1"/>
  <c r="H486" i="1" s="1"/>
  <c r="D484" i="1"/>
  <c r="C484" i="1"/>
  <c r="H484" i="1" s="1"/>
  <c r="D483" i="1"/>
  <c r="C483" i="1"/>
  <c r="H483" i="1" s="1"/>
  <c r="C482" i="1"/>
  <c r="D481" i="1"/>
  <c r="C481" i="1"/>
  <c r="H481" i="1" s="1"/>
  <c r="D480" i="1"/>
  <c r="C480" i="1"/>
  <c r="H480" i="1" s="1"/>
  <c r="C479" i="1"/>
  <c r="D478" i="1"/>
  <c r="C478" i="1"/>
  <c r="H478" i="1" s="1"/>
  <c r="D477" i="1"/>
  <c r="C477" i="1"/>
  <c r="H477" i="1" s="1"/>
  <c r="D476" i="1"/>
  <c r="C476" i="1"/>
  <c r="H476" i="1" s="1"/>
  <c r="D475" i="1"/>
  <c r="C475" i="1"/>
  <c r="H475" i="1" s="1"/>
  <c r="D474" i="1"/>
  <c r="C474" i="1"/>
  <c r="H474" i="1" s="1"/>
  <c r="D472" i="1"/>
  <c r="C472" i="1"/>
  <c r="H472" i="1" s="1"/>
  <c r="D471" i="1"/>
  <c r="C471" i="1"/>
  <c r="H471" i="1" s="1"/>
  <c r="C470" i="1"/>
  <c r="D469" i="1"/>
  <c r="C469" i="1"/>
  <c r="H469" i="1" s="1"/>
  <c r="D468" i="1"/>
  <c r="C468" i="1"/>
  <c r="H468" i="1" s="1"/>
  <c r="C467" i="1"/>
  <c r="D466" i="1"/>
  <c r="C466" i="1"/>
  <c r="H466" i="1" s="1"/>
  <c r="D465" i="1"/>
  <c r="C465" i="1"/>
  <c r="H465" i="1" s="1"/>
  <c r="C464" i="1"/>
  <c r="D463" i="1"/>
  <c r="C463" i="1"/>
  <c r="H463" i="1" s="1"/>
  <c r="D462" i="1"/>
  <c r="C462" i="1"/>
  <c r="H462" i="1" s="1"/>
  <c r="C461"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C423" i="1"/>
  <c r="C422" i="1"/>
  <c r="D421" i="1"/>
  <c r="C421" i="1"/>
  <c r="H421" i="1" s="1"/>
  <c r="D416" i="1"/>
  <c r="C416" i="1"/>
  <c r="H416" i="1" s="1"/>
  <c r="D415" i="1"/>
  <c r="C415" i="1"/>
  <c r="H415" i="1" s="1"/>
  <c r="D414" i="1"/>
  <c r="C414" i="1"/>
  <c r="H414" i="1" s="1"/>
  <c r="D411" i="1"/>
  <c r="C411" i="1"/>
  <c r="H411" i="1" s="1"/>
  <c r="D410" i="1"/>
  <c r="C410" i="1"/>
  <c r="D409" i="1"/>
  <c r="C409" i="1"/>
  <c r="H409" i="1" s="1"/>
  <c r="D408" i="1"/>
  <c r="C408" i="1"/>
  <c r="D407" i="1"/>
  <c r="C407" i="1"/>
  <c r="H407" i="1" s="1"/>
  <c r="D406" i="1"/>
  <c r="C406" i="1"/>
  <c r="D405" i="1"/>
  <c r="C405" i="1"/>
  <c r="H405" i="1" s="1"/>
  <c r="D404" i="1"/>
  <c r="C404" i="1"/>
  <c r="D403" i="1"/>
  <c r="C403" i="1"/>
  <c r="H403" i="1" s="1"/>
  <c r="D402" i="1"/>
  <c r="D401" i="1"/>
  <c r="D400" i="1"/>
  <c r="C400" i="1"/>
  <c r="D399" i="1"/>
  <c r="C399" i="1"/>
  <c r="H399" i="1" s="1"/>
  <c r="D398" i="1"/>
  <c r="C398" i="1"/>
  <c r="D397" i="1"/>
  <c r="C397" i="1"/>
  <c r="H397" i="1" s="1"/>
  <c r="D396" i="1"/>
  <c r="C396" i="1"/>
  <c r="D395" i="1"/>
  <c r="C395" i="1"/>
  <c r="H395" i="1" s="1"/>
  <c r="D394" i="1"/>
  <c r="C394" i="1"/>
  <c r="D393" i="1"/>
  <c r="C393" i="1"/>
  <c r="H393" i="1" s="1"/>
  <c r="D392" i="1"/>
  <c r="C392" i="1"/>
  <c r="D391" i="1"/>
  <c r="C391" i="1"/>
  <c r="H391" i="1" s="1"/>
  <c r="D390" i="1"/>
  <c r="C390" i="1"/>
  <c r="D389" i="1"/>
  <c r="C389" i="1"/>
  <c r="H389" i="1" s="1"/>
  <c r="D388" i="1"/>
  <c r="D387" i="1"/>
  <c r="C387" i="1"/>
  <c r="H387" i="1" s="1"/>
  <c r="D386" i="1"/>
  <c r="C386" i="1"/>
  <c r="D385" i="1"/>
  <c r="C385" i="1"/>
  <c r="H385" i="1" s="1"/>
  <c r="D384" i="1"/>
  <c r="C384" i="1"/>
  <c r="D383" i="1"/>
  <c r="C383" i="1"/>
  <c r="H383" i="1" s="1"/>
  <c r="D382" i="1"/>
  <c r="C382" i="1"/>
  <c r="D381" i="1"/>
  <c r="C381" i="1"/>
  <c r="H381" i="1" s="1"/>
  <c r="D380" i="1"/>
  <c r="C380" i="1"/>
  <c r="D379" i="1"/>
  <c r="C379" i="1"/>
  <c r="H379" i="1" s="1"/>
  <c r="D378" i="1"/>
  <c r="C378" i="1"/>
  <c r="D377" i="1"/>
  <c r="C377" i="1"/>
  <c r="H377" i="1" s="1"/>
  <c r="D376" i="1"/>
  <c r="C376" i="1"/>
  <c r="D375" i="1"/>
  <c r="C375" i="1"/>
  <c r="H375" i="1" s="1"/>
  <c r="D374" i="1"/>
  <c r="D373" i="1"/>
  <c r="C373" i="1"/>
  <c r="H373" i="1" s="1"/>
  <c r="D372" i="1"/>
  <c r="C372" i="1"/>
  <c r="D371" i="1"/>
  <c r="C371" i="1"/>
  <c r="H371" i="1" s="1"/>
  <c r="D370" i="1"/>
  <c r="C370" i="1"/>
  <c r="D369" i="1"/>
  <c r="C369" i="1"/>
  <c r="H369" i="1" s="1"/>
  <c r="D368" i="1"/>
  <c r="D367" i="1"/>
  <c r="C367" i="1"/>
  <c r="H367" i="1" s="1"/>
  <c r="D366" i="1"/>
  <c r="C366" i="1"/>
  <c r="D365" i="1"/>
  <c r="C365" i="1"/>
  <c r="H365" i="1" s="1"/>
  <c r="D364" i="1"/>
  <c r="C364" i="1"/>
  <c r="D363" i="1"/>
  <c r="C363" i="1"/>
  <c r="H363" i="1" s="1"/>
  <c r="D362" i="1"/>
  <c r="C362" i="1"/>
  <c r="D361" i="1"/>
  <c r="C361" i="1"/>
  <c r="H361" i="1" s="1"/>
  <c r="D360" i="1"/>
  <c r="C360" i="1"/>
  <c r="D359" i="1"/>
  <c r="C359" i="1"/>
  <c r="H359" i="1" s="1"/>
  <c r="D358" i="1"/>
  <c r="C358" i="1"/>
  <c r="D357" i="1"/>
  <c r="D354" i="1"/>
  <c r="C354" i="1"/>
  <c r="D353" i="1"/>
  <c r="C353" i="1"/>
  <c r="H353" i="1" s="1"/>
  <c r="D352" i="1"/>
  <c r="C352" i="1"/>
  <c r="D351" i="1"/>
  <c r="C351" i="1"/>
  <c r="H351" i="1" s="1"/>
  <c r="D350" i="1"/>
  <c r="C350" i="1"/>
  <c r="D349" i="1"/>
  <c r="D348" i="1"/>
  <c r="C348" i="1"/>
  <c r="D347" i="1"/>
  <c r="C347" i="1"/>
  <c r="H347" i="1" s="1"/>
  <c r="D346" i="1"/>
  <c r="C346" i="1"/>
  <c r="D345" i="1"/>
  <c r="C345" i="1"/>
  <c r="H345" i="1" s="1"/>
  <c r="D344" i="1"/>
  <c r="C344" i="1"/>
  <c r="D343" i="1"/>
  <c r="C343" i="1"/>
  <c r="H343" i="1" s="1"/>
  <c r="D342" i="1"/>
  <c r="C342" i="1"/>
  <c r="D341" i="1"/>
  <c r="C341" i="1"/>
  <c r="H341" i="1" s="1"/>
  <c r="D340" i="1"/>
  <c r="C340" i="1"/>
  <c r="D339" i="1"/>
  <c r="C339" i="1"/>
  <c r="H339" i="1" s="1"/>
  <c r="D338" i="1"/>
  <c r="C338" i="1"/>
  <c r="D337" i="1"/>
  <c r="C337" i="1"/>
  <c r="H337" i="1" s="1"/>
  <c r="D336" i="1"/>
  <c r="D335" i="1"/>
  <c r="C335" i="1"/>
  <c r="H335" i="1" s="1"/>
  <c r="D334" i="1"/>
  <c r="C334" i="1"/>
  <c r="D333" i="1"/>
  <c r="C333" i="1"/>
  <c r="H333" i="1" s="1"/>
  <c r="D332" i="1"/>
  <c r="C332" i="1"/>
  <c r="D331" i="1"/>
  <c r="C331" i="1"/>
  <c r="H331" i="1" s="1"/>
  <c r="D330" i="1"/>
  <c r="C330" i="1"/>
  <c r="D329" i="1"/>
  <c r="C329" i="1"/>
  <c r="H329" i="1" s="1"/>
  <c r="D328" i="1"/>
  <c r="C328" i="1"/>
  <c r="D327" i="1"/>
  <c r="C327" i="1"/>
  <c r="H327" i="1" s="1"/>
  <c r="D326" i="1"/>
  <c r="C326" i="1"/>
  <c r="D325" i="1"/>
  <c r="C325" i="1"/>
  <c r="H325" i="1" s="1"/>
  <c r="D324" i="1"/>
  <c r="C324" i="1"/>
  <c r="D323" i="1"/>
  <c r="C323" i="1"/>
  <c r="H323" i="1" s="1"/>
  <c r="D322" i="1"/>
  <c r="D321" i="1"/>
  <c r="C321" i="1"/>
  <c r="H321" i="1" s="1"/>
  <c r="D320" i="1"/>
  <c r="C320" i="1"/>
  <c r="D319" i="1"/>
  <c r="C319" i="1"/>
  <c r="H319" i="1" s="1"/>
  <c r="D318" i="1"/>
  <c r="C318" i="1"/>
  <c r="D317" i="1"/>
  <c r="C317" i="1"/>
  <c r="H317" i="1" s="1"/>
  <c r="D316" i="1"/>
  <c r="D315" i="1"/>
  <c r="C315" i="1"/>
  <c r="H315" i="1" s="1"/>
  <c r="D314" i="1"/>
  <c r="C314" i="1"/>
  <c r="D313" i="1"/>
  <c r="C313" i="1"/>
  <c r="H313" i="1" s="1"/>
  <c r="D312" i="1"/>
  <c r="C312" i="1"/>
  <c r="D311" i="1"/>
  <c r="C311" i="1"/>
  <c r="H311" i="1" s="1"/>
  <c r="D310" i="1"/>
  <c r="C310" i="1"/>
  <c r="D309" i="1"/>
  <c r="D308" i="1"/>
  <c r="C308" i="1"/>
  <c r="D307" i="1"/>
  <c r="C307" i="1"/>
  <c r="H307" i="1" s="1"/>
  <c r="D306" i="1"/>
  <c r="C306" i="1"/>
  <c r="C305" i="1"/>
  <c r="D302" i="1"/>
  <c r="C302" i="1"/>
  <c r="D301" i="1"/>
  <c r="C301" i="1"/>
  <c r="H301" i="1" s="1"/>
  <c r="D300" i="1"/>
  <c r="C300" i="1"/>
  <c r="D299" i="1"/>
  <c r="C299" i="1"/>
  <c r="H299" i="1" s="1"/>
  <c r="D298" i="1"/>
  <c r="C298" i="1"/>
  <c r="D294" i="1"/>
  <c r="C294" i="1"/>
  <c r="D293" i="1"/>
  <c r="C293" i="1"/>
  <c r="H293" i="1" s="1"/>
  <c r="D292" i="1"/>
  <c r="C292" i="1"/>
  <c r="D291" i="1"/>
  <c r="C291" i="1"/>
  <c r="H291" i="1" s="1"/>
  <c r="D290" i="1"/>
  <c r="C290" i="1"/>
  <c r="D289" i="1"/>
  <c r="C289" i="1"/>
  <c r="H289" i="1" s="1"/>
  <c r="D288" i="1"/>
  <c r="C288" i="1"/>
  <c r="D287" i="1"/>
  <c r="C287" i="1"/>
  <c r="H287" i="1" s="1"/>
  <c r="D286" i="1"/>
  <c r="C286" i="1"/>
  <c r="D285" i="1"/>
  <c r="C285" i="1"/>
  <c r="H285" i="1" s="1"/>
  <c r="D284" i="1"/>
  <c r="C284" i="1"/>
  <c r="D283" i="1"/>
  <c r="C283" i="1"/>
  <c r="H283" i="1" s="1"/>
  <c r="D282" i="1"/>
  <c r="C282" i="1"/>
  <c r="D281" i="1"/>
  <c r="C281" i="1"/>
  <c r="H281" i="1" s="1"/>
  <c r="D280" i="1"/>
  <c r="C280" i="1"/>
  <c r="D279" i="1"/>
  <c r="C279" i="1"/>
  <c r="H279" i="1" s="1"/>
  <c r="D278" i="1"/>
  <c r="C278" i="1"/>
  <c r="D277" i="1"/>
  <c r="C277" i="1"/>
  <c r="H277" i="1" s="1"/>
  <c r="D276" i="1"/>
  <c r="C276" i="1"/>
  <c r="D275" i="1"/>
  <c r="C275" i="1"/>
  <c r="H275" i="1" s="1"/>
  <c r="D274" i="1"/>
  <c r="D273" i="1"/>
  <c r="C273" i="1"/>
  <c r="H273" i="1" s="1"/>
  <c r="D272" i="1"/>
  <c r="C272" i="1"/>
  <c r="D271" i="1"/>
  <c r="C271" i="1"/>
  <c r="H271" i="1" s="1"/>
  <c r="D270" i="1"/>
  <c r="C270" i="1"/>
  <c r="D268" i="1"/>
  <c r="C268" i="1"/>
  <c r="D267" i="1"/>
  <c r="C267" i="1"/>
  <c r="H267" i="1" s="1"/>
  <c r="D266" i="1"/>
  <c r="C266" i="1"/>
  <c r="D265" i="1"/>
  <c r="C265" i="1"/>
  <c r="H265" i="1" s="1"/>
  <c r="D264" i="1"/>
  <c r="C264" i="1"/>
  <c r="D263" i="1"/>
  <c r="C263" i="1"/>
  <c r="H263" i="1" s="1"/>
  <c r="D262" i="1"/>
  <c r="C262" i="1"/>
  <c r="D261" i="1"/>
  <c r="C261" i="1"/>
  <c r="H261" i="1" s="1"/>
  <c r="D260" i="1"/>
  <c r="C260" i="1"/>
  <c r="D259" i="1"/>
  <c r="C259" i="1"/>
  <c r="H259" i="1" s="1"/>
  <c r="D258" i="1"/>
  <c r="D257" i="1"/>
  <c r="C257" i="1"/>
  <c r="H257" i="1" s="1"/>
  <c r="D256" i="1"/>
  <c r="C256" i="1"/>
  <c r="D255" i="1"/>
  <c r="C255" i="1"/>
  <c r="H255" i="1" s="1"/>
  <c r="D254" i="1"/>
  <c r="C254" i="1"/>
  <c r="C253" i="1"/>
  <c r="D252" i="1"/>
  <c r="C252" i="1"/>
  <c r="D251" i="1"/>
  <c r="C251" i="1"/>
  <c r="H251" i="1" s="1"/>
  <c r="D250" i="1"/>
  <c r="C250" i="1"/>
  <c r="D249" i="1"/>
  <c r="C249" i="1"/>
  <c r="H249" i="1" s="1"/>
  <c r="D248" i="1"/>
  <c r="C248" i="1"/>
  <c r="D247" i="1"/>
  <c r="C247" i="1"/>
  <c r="H247" i="1" s="1"/>
  <c r="D246" i="1"/>
  <c r="C246" i="1"/>
  <c r="D245" i="1"/>
  <c r="C245" i="1"/>
  <c r="H245" i="1" s="1"/>
  <c r="D244" i="1"/>
  <c r="C244" i="1"/>
  <c r="D243" i="1"/>
  <c r="C243" i="1"/>
  <c r="H243" i="1" s="1"/>
  <c r="D242" i="1"/>
  <c r="C242" i="1"/>
  <c r="D241" i="1"/>
  <c r="C241" i="1"/>
  <c r="H241" i="1" s="1"/>
  <c r="D240" i="1"/>
  <c r="C240" i="1"/>
  <c r="D239" i="1"/>
  <c r="C239" i="1"/>
  <c r="H239" i="1" s="1"/>
  <c r="D238" i="1"/>
  <c r="D237" i="1"/>
  <c r="C237" i="1"/>
  <c r="H237" i="1" s="1"/>
  <c r="D236" i="1"/>
  <c r="C236" i="1"/>
  <c r="D235" i="1"/>
  <c r="C235" i="1"/>
  <c r="H235" i="1" s="1"/>
  <c r="D234" i="1"/>
  <c r="C234" i="1"/>
  <c r="D233" i="1"/>
  <c r="C233" i="1"/>
  <c r="H233" i="1" s="1"/>
  <c r="D232" i="1"/>
  <c r="C232" i="1"/>
  <c r="D231" i="1"/>
  <c r="C231" i="1"/>
  <c r="H231" i="1" s="1"/>
  <c r="D230" i="1"/>
  <c r="C230" i="1"/>
  <c r="D229" i="1"/>
  <c r="C229" i="1"/>
  <c r="H229" i="1" s="1"/>
  <c r="D228" i="1"/>
  <c r="C228" i="1"/>
  <c r="D227" i="1"/>
  <c r="C227" i="1"/>
  <c r="H227" i="1" s="1"/>
  <c r="D225" i="1"/>
  <c r="C225" i="1"/>
  <c r="H225" i="1" s="1"/>
  <c r="D224" i="1"/>
  <c r="C224" i="1"/>
  <c r="D223" i="1"/>
  <c r="C223" i="1"/>
  <c r="H223" i="1" s="1"/>
  <c r="D222" i="1"/>
  <c r="C222" i="1"/>
  <c r="C221" i="1"/>
  <c r="D220" i="1"/>
  <c r="C220" i="1"/>
  <c r="D219" i="1"/>
  <c r="C219" i="1"/>
  <c r="H219" i="1" s="1"/>
  <c r="D218" i="1"/>
  <c r="C218" i="1"/>
  <c r="D216" i="1"/>
  <c r="C216" i="1"/>
  <c r="D215" i="1"/>
  <c r="C215" i="1"/>
  <c r="H215" i="1" s="1"/>
  <c r="D214" i="1"/>
  <c r="C214" i="1"/>
  <c r="D213" i="1"/>
  <c r="C213" i="1"/>
  <c r="H213" i="1" s="1"/>
  <c r="D212" i="1"/>
  <c r="D211" i="1"/>
  <c r="C211" i="1"/>
  <c r="H211" i="1" s="1"/>
  <c r="D210" i="1"/>
  <c r="C210" i="1"/>
  <c r="D209" i="1"/>
  <c r="C209" i="1"/>
  <c r="H209" i="1" s="1"/>
  <c r="D208" i="1"/>
  <c r="C208" i="1"/>
  <c r="D207" i="1"/>
  <c r="C207" i="1"/>
  <c r="H207" i="1" s="1"/>
  <c r="D206" i="1"/>
  <c r="C206" i="1"/>
  <c r="D205" i="1"/>
  <c r="C205" i="1"/>
  <c r="H205" i="1" s="1"/>
  <c r="D204" i="1"/>
  <c r="C204" i="1"/>
  <c r="D203" i="1"/>
  <c r="C203" i="1"/>
  <c r="H203" i="1" s="1"/>
  <c r="D202" i="1"/>
  <c r="C202" i="1"/>
  <c r="D201" i="1"/>
  <c r="C201" i="1"/>
  <c r="H201" i="1" s="1"/>
  <c r="D200" i="1"/>
  <c r="C200" i="1"/>
  <c r="D199" i="1"/>
  <c r="C199" i="1"/>
  <c r="H199" i="1" s="1"/>
  <c r="D198" i="1"/>
  <c r="D197" i="1"/>
  <c r="C197" i="1"/>
  <c r="H197" i="1" s="1"/>
  <c r="D196" i="1"/>
  <c r="C196" i="1"/>
  <c r="D195" i="1"/>
  <c r="C195" i="1"/>
  <c r="H195" i="1" s="1"/>
  <c r="D194" i="1"/>
  <c r="C194" i="1"/>
  <c r="D193" i="1"/>
  <c r="C193" i="1"/>
  <c r="H193" i="1" s="1"/>
  <c r="D192" i="1"/>
  <c r="C192" i="1"/>
  <c r="D191" i="1"/>
  <c r="C191" i="1"/>
  <c r="H191" i="1" s="1"/>
  <c r="D190" i="1"/>
  <c r="C190" i="1"/>
  <c r="D189" i="1"/>
  <c r="C189" i="1"/>
  <c r="H189" i="1" s="1"/>
  <c r="D188" i="1"/>
  <c r="C188" i="1"/>
  <c r="D187" i="1"/>
  <c r="C187" i="1"/>
  <c r="H187" i="1" s="1"/>
  <c r="D186" i="1"/>
  <c r="C186" i="1"/>
  <c r="D185" i="1"/>
  <c r="C185" i="1"/>
  <c r="H185" i="1" s="1"/>
  <c r="D184" i="1"/>
  <c r="C184" i="1"/>
  <c r="D183" i="1"/>
  <c r="C183" i="1"/>
  <c r="H183" i="1" s="1"/>
  <c r="D182" i="1"/>
  <c r="C182" i="1"/>
  <c r="D181" i="1"/>
  <c r="C181" i="1"/>
  <c r="D180" i="1"/>
  <c r="C180" i="1"/>
  <c r="D179" i="1"/>
  <c r="C179" i="1"/>
  <c r="H179" i="1" s="1"/>
  <c r="D178" i="1"/>
  <c r="C178" i="1"/>
  <c r="D177" i="1"/>
  <c r="C177" i="1"/>
  <c r="H177" i="1" s="1"/>
  <c r="D176" i="1"/>
  <c r="C176" i="1"/>
  <c r="D175" i="1"/>
  <c r="C175" i="1"/>
  <c r="D174" i="1"/>
  <c r="D173" i="1"/>
  <c r="C173" i="1"/>
  <c r="H173" i="1" s="1"/>
  <c r="D172" i="1"/>
  <c r="C172" i="1"/>
  <c r="D171" i="1"/>
  <c r="C171" i="1"/>
  <c r="H171" i="1" s="1"/>
  <c r="D170" i="1"/>
  <c r="C170" i="1"/>
  <c r="D169" i="1"/>
  <c r="C169" i="1"/>
  <c r="H169" i="1" s="1"/>
  <c r="D168" i="1"/>
  <c r="C168" i="1"/>
  <c r="D167" i="1"/>
  <c r="C167" i="1"/>
  <c r="H167" i="1" s="1"/>
  <c r="D166" i="1"/>
  <c r="C166" i="1"/>
  <c r="D165" i="1"/>
  <c r="C165" i="1"/>
  <c r="H165" i="1" s="1"/>
  <c r="D164" i="1"/>
  <c r="C164" i="1"/>
  <c r="D163" i="1"/>
  <c r="C163" i="1"/>
  <c r="H163" i="1" s="1"/>
  <c r="D162" i="1"/>
  <c r="C162" i="1"/>
  <c r="D161" i="1"/>
  <c r="C161" i="1"/>
  <c r="H161" i="1" s="1"/>
  <c r="D159" i="1"/>
  <c r="C159" i="1"/>
  <c r="H159" i="1" s="1"/>
  <c r="D158" i="1"/>
  <c r="C158" i="1"/>
  <c r="D157" i="1"/>
  <c r="C157" i="1"/>
  <c r="H157" i="1" s="1"/>
  <c r="D156" i="1"/>
  <c r="D155" i="1"/>
  <c r="C155" i="1"/>
  <c r="H155" i="1" s="1"/>
  <c r="D154" i="1"/>
  <c r="C154" i="1"/>
  <c r="D153" i="1"/>
  <c r="C153" i="1"/>
  <c r="H153" i="1" s="1"/>
  <c r="D152" i="1"/>
  <c r="C152" i="1"/>
  <c r="D151" i="1"/>
  <c r="C151" i="1"/>
  <c r="H151" i="1" s="1"/>
  <c r="D150" i="1"/>
  <c r="C150" i="1"/>
  <c r="D147" i="1"/>
  <c r="C147" i="1"/>
  <c r="H147" i="1" s="1"/>
  <c r="D146" i="1"/>
  <c r="C146" i="1"/>
  <c r="D145" i="1"/>
  <c r="C145" i="1"/>
  <c r="H145" i="1" s="1"/>
  <c r="D144" i="1"/>
  <c r="C144" i="1"/>
  <c r="D143" i="1"/>
  <c r="C143" i="1"/>
  <c r="H143" i="1" s="1"/>
  <c r="D142" i="1"/>
  <c r="C142" i="1"/>
  <c r="D141" i="1"/>
  <c r="C141" i="1"/>
  <c r="H141" i="1" s="1"/>
  <c r="D140" i="1"/>
  <c r="C140" i="1"/>
  <c r="D139" i="1"/>
  <c r="C139" i="1"/>
  <c r="H139" i="1" s="1"/>
  <c r="D138" i="1"/>
  <c r="C138" i="1"/>
  <c r="D137" i="1"/>
  <c r="C137" i="1"/>
  <c r="H137" i="1" s="1"/>
  <c r="D136" i="1"/>
  <c r="D135" i="1"/>
  <c r="C135" i="1"/>
  <c r="H135" i="1" s="1"/>
  <c r="D134" i="1"/>
  <c r="C134" i="1"/>
  <c r="D133" i="1"/>
  <c r="C133" i="1"/>
  <c r="D132" i="1"/>
  <c r="C132" i="1"/>
  <c r="C131" i="1"/>
  <c r="D129" i="1"/>
  <c r="C129" i="1"/>
  <c r="H129" i="1" s="1"/>
  <c r="D128" i="1"/>
  <c r="C128" i="1"/>
  <c r="D127" i="1"/>
  <c r="C127" i="1"/>
  <c r="H127" i="1" s="1"/>
  <c r="D126" i="1"/>
  <c r="C126" i="1"/>
  <c r="D125" i="1"/>
  <c r="C125" i="1"/>
  <c r="H125" i="1" s="1"/>
  <c r="D124" i="1"/>
  <c r="C124" i="1"/>
  <c r="D123" i="1"/>
  <c r="C123" i="1"/>
  <c r="H123" i="1" s="1"/>
  <c r="D122" i="1"/>
  <c r="C122" i="1"/>
  <c r="D121" i="1"/>
  <c r="D120" i="1"/>
  <c r="C120" i="1"/>
  <c r="D119" i="1"/>
  <c r="C119" i="1"/>
  <c r="H119" i="1" s="1"/>
  <c r="D118" i="1"/>
  <c r="C118" i="1"/>
  <c r="D117" i="1"/>
  <c r="C117" i="1"/>
  <c r="H117" i="1" s="1"/>
  <c r="D116" i="1"/>
  <c r="C116" i="1"/>
  <c r="D115" i="1"/>
  <c r="C115" i="1"/>
  <c r="H115" i="1" s="1"/>
  <c r="D114" i="1"/>
  <c r="C114" i="1"/>
  <c r="D113" i="1"/>
  <c r="C113" i="1"/>
  <c r="H113" i="1" s="1"/>
  <c r="D112" i="1"/>
  <c r="C112" i="1"/>
  <c r="D111" i="1"/>
  <c r="C111" i="1"/>
  <c r="H111" i="1" s="1"/>
  <c r="D110" i="1"/>
  <c r="C110" i="1"/>
  <c r="D109" i="1"/>
  <c r="C109" i="1"/>
  <c r="H109" i="1" s="1"/>
  <c r="D108" i="1"/>
  <c r="D107" i="1"/>
  <c r="C107" i="1"/>
  <c r="H107" i="1" s="1"/>
  <c r="D106" i="1"/>
  <c r="C106" i="1"/>
  <c r="D105" i="1"/>
  <c r="C105" i="1"/>
  <c r="H105" i="1" s="1"/>
  <c r="D104" i="1"/>
  <c r="C104" i="1"/>
  <c r="C103" i="1"/>
  <c r="D102" i="1"/>
  <c r="D101" i="1"/>
  <c r="C101" i="1"/>
  <c r="H101" i="1" s="1"/>
  <c r="D100" i="1"/>
  <c r="C100" i="1"/>
  <c r="D99" i="1"/>
  <c r="C99" i="1"/>
  <c r="H99" i="1" s="1"/>
  <c r="D98" i="1"/>
  <c r="C98" i="1"/>
  <c r="D97" i="1"/>
  <c r="C97" i="1"/>
  <c r="H97" i="1" s="1"/>
  <c r="D96" i="1"/>
  <c r="C96" i="1"/>
  <c r="D95" i="1"/>
  <c r="C95" i="1"/>
  <c r="H95" i="1" s="1"/>
  <c r="D94" i="1"/>
  <c r="D93" i="1"/>
  <c r="C93" i="1"/>
  <c r="H93" i="1" s="1"/>
  <c r="D92" i="1"/>
  <c r="C92" i="1"/>
  <c r="D91" i="1"/>
  <c r="C91" i="1"/>
  <c r="H91" i="1" s="1"/>
  <c r="D90" i="1"/>
  <c r="C90" i="1"/>
  <c r="D89" i="1"/>
  <c r="C89" i="1"/>
  <c r="H89" i="1" s="1"/>
  <c r="D88" i="1"/>
  <c r="C88" i="1"/>
  <c r="D87" i="1"/>
  <c r="C87" i="1"/>
  <c r="H87" i="1" s="1"/>
  <c r="D86" i="1"/>
  <c r="C86" i="1"/>
  <c r="D85" i="1"/>
  <c r="C85" i="1"/>
  <c r="H85" i="1" s="1"/>
  <c r="D84" i="1"/>
  <c r="C84" i="1"/>
  <c r="D83" i="1"/>
  <c r="C83" i="1"/>
  <c r="H83" i="1" s="1"/>
  <c r="D82" i="1"/>
  <c r="C82" i="1"/>
  <c r="D81" i="1"/>
  <c r="C81" i="1"/>
  <c r="H81" i="1" s="1"/>
  <c r="D80" i="1"/>
  <c r="C80" i="1"/>
  <c r="D79" i="1"/>
  <c r="D78" i="1"/>
  <c r="D77" i="1"/>
  <c r="C77" i="1"/>
  <c r="H77" i="1" s="1"/>
  <c r="D76" i="1"/>
  <c r="C76" i="1"/>
  <c r="D75" i="1"/>
  <c r="C75" i="1"/>
  <c r="H75" i="1" s="1"/>
  <c r="D74" i="1"/>
  <c r="C74" i="1"/>
  <c r="D73" i="1"/>
  <c r="C73" i="1"/>
  <c r="H73" i="1" s="1"/>
  <c r="D72" i="1"/>
  <c r="C72" i="1"/>
  <c r="D71" i="1"/>
  <c r="C71" i="1"/>
  <c r="H71" i="1" s="1"/>
  <c r="D70" i="1"/>
  <c r="D69" i="1"/>
  <c r="C69" i="1"/>
  <c r="H69" i="1" s="1"/>
  <c r="D68" i="1"/>
  <c r="C68" i="1"/>
  <c r="D67" i="1"/>
  <c r="C67" i="1"/>
  <c r="H67" i="1" s="1"/>
  <c r="D66" i="1"/>
  <c r="C66" i="1"/>
  <c r="D65" i="1"/>
  <c r="C65" i="1"/>
  <c r="H65" i="1" s="1"/>
  <c r="D64" i="1"/>
  <c r="D63" i="1"/>
  <c r="C63" i="1"/>
  <c r="H63" i="1" s="1"/>
  <c r="D62" i="1"/>
  <c r="C62" i="1"/>
  <c r="D61" i="1"/>
  <c r="C61" i="1"/>
  <c r="H61" i="1" s="1"/>
  <c r="D60" i="1"/>
  <c r="C60" i="1"/>
  <c r="D59" i="1"/>
  <c r="C59" i="1"/>
  <c r="H59" i="1" s="1"/>
  <c r="D58" i="1"/>
  <c r="C58" i="1"/>
  <c r="D57" i="1"/>
  <c r="C57" i="1"/>
  <c r="H57" i="1" s="1"/>
  <c r="D56" i="1"/>
  <c r="C56" i="1"/>
  <c r="D55" i="1"/>
  <c r="C55" i="1"/>
  <c r="H55" i="1" s="1"/>
  <c r="D54" i="1"/>
  <c r="C54" i="1"/>
  <c r="D53" i="1"/>
  <c r="C53" i="1"/>
  <c r="H53" i="1" s="1"/>
  <c r="D52" i="1"/>
  <c r="C52" i="1"/>
  <c r="D51" i="1"/>
  <c r="C51" i="1"/>
  <c r="H51" i="1" s="1"/>
  <c r="D50" i="1"/>
  <c r="C50" i="1"/>
  <c r="D49" i="1"/>
  <c r="C49" i="1"/>
  <c r="H49" i="1" s="1"/>
  <c r="D48" i="1"/>
  <c r="C48" i="1"/>
  <c r="D47" i="1"/>
  <c r="C47" i="1"/>
  <c r="H47" i="1" s="1"/>
  <c r="D46" i="1"/>
  <c r="C46" i="1"/>
  <c r="D44" i="1"/>
  <c r="C44" i="1"/>
  <c r="D43" i="1"/>
  <c r="C43" i="1"/>
  <c r="H43" i="1" s="1"/>
  <c r="D42" i="1"/>
  <c r="C42" i="1"/>
  <c r="D41" i="1"/>
  <c r="C41" i="1"/>
  <c r="H41" i="1" s="1"/>
  <c r="D40" i="1"/>
  <c r="C40" i="1"/>
  <c r="D38" i="1"/>
  <c r="C38" i="1"/>
  <c r="D37" i="1"/>
  <c r="C37" i="1"/>
  <c r="H37" i="1" s="1"/>
  <c r="D36" i="1"/>
  <c r="C36" i="1"/>
  <c r="D35" i="1"/>
  <c r="C35" i="1"/>
  <c r="H35" i="1" s="1"/>
  <c r="D34" i="1"/>
  <c r="C34" i="1"/>
  <c r="D33" i="1"/>
  <c r="C33" i="1"/>
  <c r="H33" i="1" s="1"/>
  <c r="D32" i="1"/>
  <c r="D31" i="1"/>
  <c r="C31" i="1"/>
  <c r="H31" i="1" s="1"/>
  <c r="D30" i="1"/>
  <c r="C30" i="1"/>
  <c r="D29" i="1"/>
  <c r="C29" i="1"/>
  <c r="H29" i="1" s="1"/>
  <c r="D28" i="1"/>
  <c r="C28" i="1"/>
  <c r="D27" i="1"/>
  <c r="C27" i="1"/>
  <c r="H27" i="1" s="1"/>
  <c r="D26" i="1"/>
  <c r="C26" i="1"/>
  <c r="D25" i="1"/>
  <c r="C25" i="1"/>
  <c r="H25" i="1" s="1"/>
  <c r="D24" i="1"/>
  <c r="C24" i="1"/>
  <c r="D23" i="1"/>
  <c r="C23" i="1"/>
  <c r="H23" i="1" s="1"/>
  <c r="D22" i="1"/>
  <c r="C22" i="1"/>
  <c r="D21" i="1"/>
  <c r="C21" i="1"/>
  <c r="H21" i="1" s="1"/>
  <c r="D20" i="1"/>
  <c r="C20" i="1"/>
  <c r="D19" i="1"/>
  <c r="C19" i="1"/>
  <c r="H19" i="1" s="1"/>
  <c r="D18" i="1"/>
  <c r="C18" i="1"/>
  <c r="D17" i="1"/>
  <c r="C17" i="1"/>
  <c r="H17" i="1" s="1"/>
  <c r="D16" i="1"/>
  <c r="C16" i="1"/>
  <c r="D15" i="1"/>
  <c r="C15" i="1"/>
  <c r="H15" i="1" s="1"/>
  <c r="D14" i="1"/>
  <c r="C14" i="1"/>
  <c r="C13" i="1"/>
  <c r="D12" i="1"/>
  <c r="C12" i="1"/>
  <c r="D11" i="1"/>
  <c r="C11" i="1"/>
  <c r="H11" i="1" s="1"/>
  <c r="D10" i="1"/>
  <c r="C10" i="1"/>
  <c r="D9" i="1"/>
  <c r="C9" i="1"/>
  <c r="H9" i="1" s="1"/>
  <c r="D8" i="1"/>
  <c r="C8" i="1"/>
  <c r="D7" i="1"/>
  <c r="C7" i="1"/>
  <c r="H7" i="1" s="1"/>
  <c r="D6" i="1"/>
  <c r="C6" i="1"/>
  <c r="D5" i="1"/>
  <c r="C5" i="1"/>
  <c r="H5" i="1" s="1"/>
  <c r="D4" i="1"/>
  <c r="E36" i="9" l="1"/>
  <c r="E311" i="9"/>
  <c r="B311" i="9" s="1"/>
  <c r="E321" i="9"/>
  <c r="B321" i="9" s="1"/>
  <c r="E307" i="9"/>
  <c r="B307" i="9" s="1"/>
  <c r="F428" i="4"/>
  <c r="H423" i="1"/>
  <c r="H181" i="1"/>
  <c r="E52" i="9"/>
  <c r="B239" i="9"/>
  <c r="H175" i="1"/>
  <c r="H133" i="1"/>
  <c r="H131" i="1"/>
  <c r="E134" i="4"/>
  <c r="D130" i="1" s="1"/>
  <c r="F68" i="4"/>
  <c r="H422" i="1"/>
  <c r="E647" i="4"/>
  <c r="D641" i="1" s="1"/>
  <c r="I25" i="3"/>
  <c r="D1254" i="1"/>
  <c r="C1537" i="1"/>
  <c r="H33" i="3"/>
  <c r="E308" i="4"/>
  <c r="D304" i="1"/>
  <c r="E152" i="4"/>
  <c r="E360" i="4"/>
  <c r="D355" i="1" s="1"/>
  <c r="D356" i="1"/>
  <c r="E69" i="5"/>
  <c r="H337" i="9"/>
  <c r="E337" i="9" s="1"/>
  <c r="B337" i="9" s="1"/>
  <c r="D1206" i="1"/>
  <c r="H467" i="1"/>
  <c r="H479" i="1"/>
  <c r="H491" i="1"/>
  <c r="I27" i="3"/>
  <c r="F54" i="6"/>
  <c r="C1449" i="1"/>
  <c r="H1449" i="1" s="1"/>
  <c r="H13" i="1"/>
  <c r="C121" i="1"/>
  <c r="H121" i="1" s="1"/>
  <c r="H253" i="1"/>
  <c r="D1258" i="1"/>
  <c r="D1400" i="1"/>
  <c r="C1484" i="1"/>
  <c r="H1484" i="1" s="1"/>
  <c r="H1539" i="1"/>
  <c r="C1584" i="1"/>
  <c r="H1584" i="1" s="1"/>
  <c r="F203" i="4"/>
  <c r="D202" i="4"/>
  <c r="D230" i="4"/>
  <c r="D309" i="4"/>
  <c r="D373" i="4"/>
  <c r="E430" i="4"/>
  <c r="F598" i="4"/>
  <c r="D597" i="4"/>
  <c r="F71" i="5"/>
  <c r="D70" i="5"/>
  <c r="B338" i="9"/>
  <c r="F296" i="5"/>
  <c r="D295" i="5"/>
  <c r="D35" i="6"/>
  <c r="C1627" i="1"/>
  <c r="H1627" i="1" s="1"/>
  <c r="D45" i="8"/>
  <c r="B98" i="9"/>
  <c r="B114" i="9"/>
  <c r="B130" i="9"/>
  <c r="B146" i="9"/>
  <c r="H1170" i="1"/>
  <c r="H1438" i="1"/>
  <c r="E6" i="4"/>
  <c r="E422" i="4" s="1"/>
  <c r="F362" i="4"/>
  <c r="D361" i="4"/>
  <c r="E491" i="4"/>
  <c r="D485" i="1" s="1"/>
  <c r="F82" i="6"/>
  <c r="C1477" i="1"/>
  <c r="H1477" i="1" s="1"/>
  <c r="E38" i="7"/>
  <c r="D1571" i="1"/>
  <c r="H1571" i="1" s="1"/>
  <c r="C79" i="1"/>
  <c r="H79" i="1" s="1"/>
  <c r="H221" i="1"/>
  <c r="D1094" i="1"/>
  <c r="H1094" i="1" s="1"/>
  <c r="D3" i="1"/>
  <c r="D103" i="1"/>
  <c r="D149" i="1"/>
  <c r="D305" i="1"/>
  <c r="G305" i="1" s="1"/>
  <c r="C434" i="1"/>
  <c r="H434" i="1" s="1"/>
  <c r="C516" i="1"/>
  <c r="H516" i="1" s="1"/>
  <c r="H624" i="1"/>
  <c r="H630" i="1"/>
  <c r="H1013" i="1"/>
  <c r="C1017" i="1"/>
  <c r="H1081" i="1"/>
  <c r="H1093" i="1"/>
  <c r="H1155" i="1"/>
  <c r="C1263" i="1"/>
  <c r="H1263" i="1" s="1"/>
  <c r="H1401" i="1"/>
  <c r="C1405" i="1"/>
  <c r="H1405" i="1" s="1"/>
  <c r="H1431" i="1"/>
  <c r="H1452" i="1"/>
  <c r="H1454" i="1"/>
  <c r="C1456" i="1"/>
  <c r="H1456" i="1" s="1"/>
  <c r="H1458" i="1"/>
  <c r="H1460" i="1"/>
  <c r="H1462" i="1"/>
  <c r="H1464" i="1"/>
  <c r="H1466" i="1"/>
  <c r="H1468" i="1"/>
  <c r="C1470" i="1"/>
  <c r="H1470" i="1" s="1"/>
  <c r="H1472" i="1"/>
  <c r="H1474" i="1"/>
  <c r="H1476" i="1"/>
  <c r="H1514" i="1"/>
  <c r="H1516" i="1"/>
  <c r="H1518" i="1"/>
  <c r="H1520" i="1"/>
  <c r="H1522" i="1"/>
  <c r="J1540" i="1"/>
  <c r="J1542" i="1"/>
  <c r="J1544" i="1"/>
  <c r="J1546" i="1"/>
  <c r="J1548" i="1"/>
  <c r="J1550" i="1"/>
  <c r="J1552" i="1"/>
  <c r="H1554" i="1"/>
  <c r="J1556" i="1"/>
  <c r="J1558" i="1"/>
  <c r="J1560" i="1"/>
  <c r="H1562" i="1"/>
  <c r="J1564" i="1"/>
  <c r="J1566" i="1"/>
  <c r="J1568" i="1"/>
  <c r="F50" i="4"/>
  <c r="D49" i="4"/>
  <c r="D106" i="4"/>
  <c r="F165" i="4"/>
  <c r="D164" i="4"/>
  <c r="D221" i="4"/>
  <c r="F263" i="4"/>
  <c r="D262" i="4"/>
  <c r="D273" i="4"/>
  <c r="D466" i="4"/>
  <c r="E535" i="4"/>
  <c r="D529" i="1" s="1"/>
  <c r="F572" i="4"/>
  <c r="D571" i="4"/>
  <c r="D584" i="4"/>
  <c r="D629" i="4"/>
  <c r="E7" i="5"/>
  <c r="E12" i="5"/>
  <c r="D1017" i="1" s="1"/>
  <c r="E88" i="5"/>
  <c r="D1093" i="1" s="1"/>
  <c r="H335" i="9"/>
  <c r="E335" i="9" s="1"/>
  <c r="B335" i="9" s="1"/>
  <c r="E176" i="5"/>
  <c r="D5" i="6"/>
  <c r="F94" i="6"/>
  <c r="C1489" i="1"/>
  <c r="H1489" i="1" s="1"/>
  <c r="F115" i="6"/>
  <c r="D114" i="6"/>
  <c r="F118" i="6"/>
  <c r="C1513" i="1"/>
  <c r="H1513" i="1" s="1"/>
  <c r="E6" i="7"/>
  <c r="D1539" i="1"/>
  <c r="B26" i="9"/>
  <c r="B30" i="9"/>
  <c r="B34" i="9"/>
  <c r="B36" i="9"/>
  <c r="E43" i="9"/>
  <c r="B43" i="9" s="1"/>
  <c r="E51" i="9"/>
  <c r="B51" i="9" s="1"/>
  <c r="E59" i="9"/>
  <c r="B59" i="9" s="1"/>
  <c r="E67" i="9"/>
  <c r="B67" i="9" s="1"/>
  <c r="E75" i="9"/>
  <c r="B75" i="9" s="1"/>
  <c r="E83" i="9"/>
  <c r="B83" i="9" s="1"/>
  <c r="E91" i="9"/>
  <c r="B91" i="9" s="1"/>
  <c r="B162" i="9"/>
  <c r="F298" i="9"/>
  <c r="H539" i="1"/>
  <c r="H597" i="1"/>
  <c r="H603" i="1"/>
  <c r="H627" i="1"/>
  <c r="H1152" i="1"/>
  <c r="H1206" i="1"/>
  <c r="H1294" i="1"/>
  <c r="D321" i="4"/>
  <c r="F120" i="5"/>
  <c r="D119" i="5"/>
  <c r="D273" i="5"/>
  <c r="H103" i="1"/>
  <c r="C309" i="1"/>
  <c r="H309" i="1" s="1"/>
  <c r="C349" i="1"/>
  <c r="H349" i="1" s="1"/>
  <c r="C357" i="1"/>
  <c r="H357" i="1" s="1"/>
  <c r="C401" i="1"/>
  <c r="H401" i="1" s="1"/>
  <c r="D461" i="1"/>
  <c r="H461" i="1" s="1"/>
  <c r="H464" i="1"/>
  <c r="H470" i="1"/>
  <c r="H482" i="1"/>
  <c r="H508" i="1"/>
  <c r="H530" i="1"/>
  <c r="H536" i="1"/>
  <c r="H556" i="1"/>
  <c r="H610" i="1"/>
  <c r="C4" i="1"/>
  <c r="H4" i="1" s="1"/>
  <c r="H6" i="1"/>
  <c r="H8" i="1"/>
  <c r="H10" i="1"/>
  <c r="H12" i="1"/>
  <c r="H14" i="1"/>
  <c r="H16" i="1"/>
  <c r="H18" i="1"/>
  <c r="H20" i="1"/>
  <c r="H22" i="1"/>
  <c r="H24" i="1"/>
  <c r="H26" i="1"/>
  <c r="H28" i="1"/>
  <c r="H30" i="1"/>
  <c r="C32" i="1"/>
  <c r="H32" i="1" s="1"/>
  <c r="H34" i="1"/>
  <c r="H36" i="1"/>
  <c r="H38" i="1"/>
  <c r="H40" i="1"/>
  <c r="H42" i="1"/>
  <c r="H44" i="1"/>
  <c r="H46" i="1"/>
  <c r="H48" i="1"/>
  <c r="H50" i="1"/>
  <c r="H52" i="1"/>
  <c r="H54" i="1"/>
  <c r="H56" i="1"/>
  <c r="H58" i="1"/>
  <c r="H60" i="1"/>
  <c r="H62" i="1"/>
  <c r="C64" i="1"/>
  <c r="H64" i="1" s="1"/>
  <c r="H66" i="1"/>
  <c r="H68" i="1"/>
  <c r="C70" i="1"/>
  <c r="H70" i="1" s="1"/>
  <c r="H72" i="1"/>
  <c r="H74" i="1"/>
  <c r="H76" i="1"/>
  <c r="H80" i="1"/>
  <c r="H82" i="1"/>
  <c r="H84" i="1"/>
  <c r="H86" i="1"/>
  <c r="H88" i="1"/>
  <c r="H90" i="1"/>
  <c r="H92" i="1"/>
  <c r="C94" i="1"/>
  <c r="H94" i="1" s="1"/>
  <c r="H96" i="1"/>
  <c r="H98" i="1"/>
  <c r="H100" i="1"/>
  <c r="H104" i="1"/>
  <c r="H106" i="1"/>
  <c r="C108" i="1"/>
  <c r="H108" i="1" s="1"/>
  <c r="H110" i="1"/>
  <c r="H112" i="1"/>
  <c r="H114" i="1"/>
  <c r="H116" i="1"/>
  <c r="H118" i="1"/>
  <c r="H120" i="1"/>
  <c r="H122" i="1"/>
  <c r="H124" i="1"/>
  <c r="H126" i="1"/>
  <c r="H128" i="1"/>
  <c r="C130" i="1"/>
  <c r="H130" i="1" s="1"/>
  <c r="H132" i="1"/>
  <c r="H134" i="1"/>
  <c r="C136" i="1"/>
  <c r="H136" i="1" s="1"/>
  <c r="H138" i="1"/>
  <c r="H140" i="1"/>
  <c r="H142" i="1"/>
  <c r="H144" i="1"/>
  <c r="H146" i="1"/>
  <c r="H150" i="1"/>
  <c r="H152" i="1"/>
  <c r="H154" i="1"/>
  <c r="C156" i="1"/>
  <c r="H156" i="1" s="1"/>
  <c r="H158" i="1"/>
  <c r="H162" i="1"/>
  <c r="H164" i="1"/>
  <c r="H166" i="1"/>
  <c r="H168" i="1"/>
  <c r="H170" i="1"/>
  <c r="H172" i="1"/>
  <c r="C174" i="1"/>
  <c r="H174" i="1" s="1"/>
  <c r="H176" i="1"/>
  <c r="H178" i="1"/>
  <c r="H180" i="1"/>
  <c r="H182" i="1"/>
  <c r="H184" i="1"/>
  <c r="H186" i="1"/>
  <c r="H188" i="1"/>
  <c r="H190" i="1"/>
  <c r="H192" i="1"/>
  <c r="H194" i="1"/>
  <c r="H196" i="1"/>
  <c r="H200" i="1"/>
  <c r="H202" i="1"/>
  <c r="H204" i="1"/>
  <c r="H206" i="1"/>
  <c r="H208" i="1"/>
  <c r="H210" i="1"/>
  <c r="C212" i="1"/>
  <c r="H212" i="1" s="1"/>
  <c r="H214" i="1"/>
  <c r="H216" i="1"/>
  <c r="H218" i="1"/>
  <c r="H220" i="1"/>
  <c r="H222" i="1"/>
  <c r="H224" i="1"/>
  <c r="H228" i="1"/>
  <c r="H230" i="1"/>
  <c r="H232" i="1"/>
  <c r="H234" i="1"/>
  <c r="H236" i="1"/>
  <c r="C238" i="1"/>
  <c r="H238" i="1" s="1"/>
  <c r="H240" i="1"/>
  <c r="H242" i="1"/>
  <c r="H244" i="1"/>
  <c r="H246" i="1"/>
  <c r="H248" i="1"/>
  <c r="H250" i="1"/>
  <c r="H252" i="1"/>
  <c r="H254" i="1"/>
  <c r="H256" i="1"/>
  <c r="H260" i="1"/>
  <c r="H262" i="1"/>
  <c r="H264" i="1"/>
  <c r="H266" i="1"/>
  <c r="H268" i="1"/>
  <c r="H270" i="1"/>
  <c r="H272" i="1"/>
  <c r="C274" i="1"/>
  <c r="H274" i="1" s="1"/>
  <c r="H276" i="1"/>
  <c r="H278" i="1"/>
  <c r="H280" i="1"/>
  <c r="H282" i="1"/>
  <c r="H284" i="1"/>
  <c r="H286" i="1"/>
  <c r="H288" i="1"/>
  <c r="H290" i="1"/>
  <c r="H292" i="1"/>
  <c r="H294" i="1"/>
  <c r="H298" i="1"/>
  <c r="H300" i="1"/>
  <c r="H302" i="1"/>
  <c r="H306" i="1"/>
  <c r="H308" i="1"/>
  <c r="H310" i="1"/>
  <c r="H312" i="1"/>
  <c r="H314" i="1"/>
  <c r="H318" i="1"/>
  <c r="H320" i="1"/>
  <c r="C322" i="1"/>
  <c r="H322" i="1" s="1"/>
  <c r="H324" i="1"/>
  <c r="H326" i="1"/>
  <c r="H328" i="1"/>
  <c r="H330" i="1"/>
  <c r="H332" i="1"/>
  <c r="H334" i="1"/>
  <c r="C336" i="1"/>
  <c r="H336" i="1" s="1"/>
  <c r="H338" i="1"/>
  <c r="H340" i="1"/>
  <c r="H342" i="1"/>
  <c r="H344" i="1"/>
  <c r="H346" i="1"/>
  <c r="H348" i="1"/>
  <c r="H350" i="1"/>
  <c r="H352" i="1"/>
  <c r="H354" i="1"/>
  <c r="H358" i="1"/>
  <c r="H360" i="1"/>
  <c r="H362" i="1"/>
  <c r="H364" i="1"/>
  <c r="H366" i="1"/>
  <c r="H370" i="1"/>
  <c r="H372" i="1"/>
  <c r="C374" i="1"/>
  <c r="H374" i="1" s="1"/>
  <c r="H376" i="1"/>
  <c r="H378" i="1"/>
  <c r="H380" i="1"/>
  <c r="H382" i="1"/>
  <c r="H384" i="1"/>
  <c r="H386" i="1"/>
  <c r="C388" i="1"/>
  <c r="H388" i="1" s="1"/>
  <c r="H390" i="1"/>
  <c r="H392" i="1"/>
  <c r="H394" i="1"/>
  <c r="H396" i="1"/>
  <c r="H398" i="1"/>
  <c r="H400" i="1"/>
  <c r="C402" i="1"/>
  <c r="H402" i="1" s="1"/>
  <c r="H404" i="1"/>
  <c r="H406" i="1"/>
  <c r="H408" i="1"/>
  <c r="H410" i="1"/>
  <c r="D624" i="1"/>
  <c r="H635" i="1"/>
  <c r="C641" i="1"/>
  <c r="D1075" i="1"/>
  <c r="D1259" i="1"/>
  <c r="H1259" i="1" s="1"/>
  <c r="D1401" i="1"/>
  <c r="H1446" i="1"/>
  <c r="H1448" i="1"/>
  <c r="H1510" i="1"/>
  <c r="H1512" i="1"/>
  <c r="H24" i="3"/>
  <c r="D7" i="4"/>
  <c r="F44" i="4"/>
  <c r="D43" i="4"/>
  <c r="D82" i="4"/>
  <c r="D153" i="4"/>
  <c r="E230" i="4"/>
  <c r="D226" i="1" s="1"/>
  <c r="D648" i="4"/>
  <c r="C642" i="1" s="1"/>
  <c r="D430" i="4"/>
  <c r="D479" i="4"/>
  <c r="D491" i="4"/>
  <c r="F536" i="4"/>
  <c r="D535" i="4"/>
  <c r="F8" i="5"/>
  <c r="D7" i="5"/>
  <c r="F255" i="5"/>
  <c r="D254" i="5"/>
  <c r="E35" i="6"/>
  <c r="F50" i="6"/>
  <c r="C1445" i="1"/>
  <c r="H1445" i="1" s="1"/>
  <c r="F130" i="6"/>
  <c r="C1525" i="1"/>
  <c r="H1525" i="1" s="1"/>
  <c r="D129" i="6"/>
  <c r="B245" i="9"/>
  <c r="B97" i="9"/>
  <c r="B113" i="9"/>
  <c r="B129" i="9"/>
  <c r="B145" i="9"/>
  <c r="B161" i="9"/>
  <c r="B305" i="9"/>
  <c r="H1433" i="1"/>
  <c r="H1435" i="1"/>
  <c r="H1437" i="1"/>
  <c r="H1439" i="1"/>
  <c r="H1441" i="1"/>
  <c r="H1443" i="1"/>
  <c r="H1447" i="1"/>
  <c r="H1451" i="1"/>
  <c r="H1453" i="1"/>
  <c r="H1455" i="1"/>
  <c r="H1457" i="1"/>
  <c r="H1459" i="1"/>
  <c r="H1461" i="1"/>
  <c r="H1463" i="1"/>
  <c r="H1465" i="1"/>
  <c r="H1467" i="1"/>
  <c r="H1469" i="1"/>
  <c r="H1471" i="1"/>
  <c r="H1473" i="1"/>
  <c r="H1475" i="1"/>
  <c r="H1479" i="1"/>
  <c r="H1481" i="1"/>
  <c r="H1483" i="1"/>
  <c r="H1485" i="1"/>
  <c r="H1487" i="1"/>
  <c r="H1491" i="1"/>
  <c r="H1493" i="1"/>
  <c r="H1495" i="1"/>
  <c r="H1497" i="1"/>
  <c r="H1499" i="1"/>
  <c r="H1501" i="1"/>
  <c r="H1503" i="1"/>
  <c r="H1505" i="1"/>
  <c r="H1507" i="1"/>
  <c r="H1511" i="1"/>
  <c r="H1515" i="1"/>
  <c r="H1517" i="1"/>
  <c r="H1519" i="1"/>
  <c r="H1521" i="1"/>
  <c r="H1523" i="1"/>
  <c r="H1527" i="1"/>
  <c r="H1529" i="1"/>
  <c r="H1531" i="1"/>
  <c r="H1533" i="1"/>
  <c r="H1535" i="1"/>
  <c r="F126" i="4"/>
  <c r="F129" i="4"/>
  <c r="F135" i="4"/>
  <c r="F154" i="4"/>
  <c r="F170" i="4"/>
  <c r="G313" i="9"/>
  <c r="E313" i="9" s="1"/>
  <c r="B313" i="9" s="1"/>
  <c r="B296" i="9"/>
  <c r="B40" i="9"/>
  <c r="B44" i="9"/>
  <c r="B48" i="9"/>
  <c r="B52" i="9"/>
  <c r="B56" i="9"/>
  <c r="B60" i="9"/>
  <c r="B64" i="9"/>
  <c r="B68" i="9"/>
  <c r="B72" i="9"/>
  <c r="B76" i="9"/>
  <c r="B80" i="9"/>
  <c r="B84" i="9"/>
  <c r="B88" i="9"/>
  <c r="B92" i="9"/>
  <c r="B96" i="9"/>
  <c r="B99" i="9"/>
  <c r="B106" i="9"/>
  <c r="B115" i="9"/>
  <c r="B122" i="9"/>
  <c r="B131" i="9"/>
  <c r="B138" i="9"/>
  <c r="B147" i="9"/>
  <c r="B154" i="9"/>
  <c r="B163" i="9"/>
  <c r="B170" i="9"/>
  <c r="B231" i="9"/>
  <c r="F242" i="9"/>
  <c r="B242" i="9" s="1"/>
  <c r="B247" i="9"/>
  <c r="F258" i="9"/>
  <c r="B258" i="9" s="1"/>
  <c r="B263" i="9"/>
  <c r="F274" i="9"/>
  <c r="B274" i="9" s="1"/>
  <c r="B279" i="9"/>
  <c r="F290" i="9"/>
  <c r="B290" i="9" s="1"/>
  <c r="B304" i="9"/>
  <c r="E319" i="9"/>
  <c r="B319" i="9" s="1"/>
  <c r="B330" i="9"/>
  <c r="B235" i="9"/>
  <c r="B243" i="9"/>
  <c r="B251" i="9"/>
  <c r="B259" i="9"/>
  <c r="B267" i="9"/>
  <c r="B275" i="9"/>
  <c r="B283" i="9"/>
  <c r="B291" i="9"/>
  <c r="E101" i="9"/>
  <c r="B101" i="9" s="1"/>
  <c r="E109" i="9"/>
  <c r="B109" i="9" s="1"/>
  <c r="E117" i="9"/>
  <c r="B117" i="9" s="1"/>
  <c r="E125" i="9"/>
  <c r="B125" i="9" s="1"/>
  <c r="E133" i="9"/>
  <c r="B133" i="9" s="1"/>
  <c r="E141" i="9"/>
  <c r="B141" i="9" s="1"/>
  <c r="E149" i="9"/>
  <c r="B149" i="9" s="1"/>
  <c r="E157" i="9"/>
  <c r="B157" i="9" s="1"/>
  <c r="E165" i="9"/>
  <c r="B165" i="9" s="1"/>
  <c r="E173" i="9"/>
  <c r="B173" i="9" s="1"/>
  <c r="F233" i="9"/>
  <c r="B233" i="9" s="1"/>
  <c r="F241" i="9"/>
  <c r="B241" i="9" s="1"/>
  <c r="F249" i="9"/>
  <c r="B249" i="9" s="1"/>
  <c r="F257" i="9"/>
  <c r="B257" i="9" s="1"/>
  <c r="F265" i="9"/>
  <c r="B265" i="9" s="1"/>
  <c r="F273" i="9"/>
  <c r="B273" i="9" s="1"/>
  <c r="F281" i="9"/>
  <c r="B281" i="9" s="1"/>
  <c r="F289" i="9"/>
  <c r="B289" i="9" s="1"/>
  <c r="E312" i="9"/>
  <c r="B312" i="9" s="1"/>
  <c r="E418" i="4"/>
  <c r="D413" i="1" s="1"/>
  <c r="E648" i="4"/>
  <c r="D642" i="1" s="1"/>
  <c r="H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50" i="1"/>
  <c r="G151" i="1"/>
  <c r="G152" i="1"/>
  <c r="G153" i="1"/>
  <c r="G154" i="1"/>
  <c r="G155"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3" i="1"/>
  <c r="G214" i="1"/>
  <c r="G215" i="1"/>
  <c r="G216" i="1"/>
  <c r="G218" i="1"/>
  <c r="G219" i="1"/>
  <c r="G220" i="1"/>
  <c r="G221" i="1"/>
  <c r="G222" i="1"/>
  <c r="G223" i="1"/>
  <c r="G224" i="1"/>
  <c r="G225" i="1"/>
  <c r="G227" i="1"/>
  <c r="G228" i="1"/>
  <c r="G229" i="1"/>
  <c r="G230" i="1"/>
  <c r="G231" i="1"/>
  <c r="G232" i="1"/>
  <c r="G233" i="1"/>
  <c r="G234" i="1"/>
  <c r="G235" i="1"/>
  <c r="G236" i="1"/>
  <c r="G237"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6" i="1"/>
  <c r="G307" i="1"/>
  <c r="G308"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2"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6" i="1"/>
  <c r="G1447" i="1"/>
  <c r="G1448" i="1"/>
  <c r="G1450" i="1"/>
  <c r="G1451" i="1"/>
  <c r="G1452" i="1"/>
  <c r="G1453" i="1"/>
  <c r="G1454" i="1"/>
  <c r="G1455" i="1"/>
  <c r="G1456" i="1"/>
  <c r="G1457" i="1"/>
  <c r="G1458" i="1"/>
  <c r="G1459" i="1"/>
  <c r="G1460" i="1"/>
  <c r="G1461" i="1"/>
  <c r="G1462" i="1"/>
  <c r="G1463" i="1"/>
  <c r="G1464" i="1"/>
  <c r="G1465" i="1"/>
  <c r="G1466" i="1"/>
  <c r="G1467" i="1"/>
  <c r="G1468" i="1"/>
  <c r="G1469" i="1"/>
  <c r="G1471" i="1"/>
  <c r="G1472" i="1"/>
  <c r="G1473" i="1"/>
  <c r="G1474" i="1"/>
  <c r="G1475" i="1"/>
  <c r="G1476"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E24" i="9" s="1"/>
  <c r="F153" i="4"/>
  <c r="F426" i="4"/>
  <c r="F427" i="4"/>
  <c r="F430" i="4"/>
  <c r="F607" i="4"/>
  <c r="F89" i="5"/>
  <c r="G315" i="9"/>
  <c r="G314" i="9"/>
  <c r="H315" i="9"/>
  <c r="H314" i="9"/>
  <c r="F150" i="5"/>
  <c r="F177" i="5"/>
  <c r="F196" i="5"/>
  <c r="F202" i="5"/>
  <c r="F218" i="5"/>
  <c r="F5" i="6"/>
  <c r="D44" i="8"/>
  <c r="H309" i="9"/>
  <c r="G309" i="9"/>
  <c r="E309" i="9" s="1"/>
  <c r="B309" i="9" s="1"/>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G178" i="9"/>
  <c r="E178" i="9" s="1"/>
  <c r="B178" i="9" s="1"/>
  <c r="G177" i="9"/>
  <c r="E177" i="9" s="1"/>
  <c r="B177" i="9" s="1"/>
  <c r="G176" i="9"/>
  <c r="E176" i="9" s="1"/>
  <c r="B176" i="9" s="1"/>
  <c r="G175" i="9"/>
  <c r="E175" i="9" s="1"/>
  <c r="B175" i="9" s="1"/>
  <c r="G174" i="9"/>
  <c r="E174" i="9" s="1"/>
  <c r="B174" i="9" s="1"/>
  <c r="I10" i="9"/>
  <c r="H19" i="9"/>
  <c r="E19" i="9" s="1"/>
  <c r="B19" i="9" s="1"/>
  <c r="G156" i="1" l="1"/>
  <c r="F134" i="4"/>
  <c r="G1584" i="1"/>
  <c r="H641" i="1"/>
  <c r="D640" i="4"/>
  <c r="C529" i="1"/>
  <c r="F82" i="4"/>
  <c r="C78" i="1"/>
  <c r="F262" i="4"/>
  <c r="C258" i="1"/>
  <c r="F361" i="4"/>
  <c r="C356" i="1"/>
  <c r="D360" i="4"/>
  <c r="F230" i="4"/>
  <c r="C226" i="1"/>
  <c r="H305" i="1"/>
  <c r="F321" i="4"/>
  <c r="C316" i="1"/>
  <c r="F114" i="6"/>
  <c r="C1509" i="1"/>
  <c r="H30" i="3"/>
  <c r="C1400" i="1"/>
  <c r="H27" i="3"/>
  <c r="F629" i="4"/>
  <c r="C623" i="1"/>
  <c r="F106" i="4"/>
  <c r="C102" i="1"/>
  <c r="F295" i="5"/>
  <c r="C1299" i="1"/>
  <c r="F70" i="5"/>
  <c r="D69" i="5"/>
  <c r="C1075" i="1"/>
  <c r="E639" i="4"/>
  <c r="D633" i="1" s="1"/>
  <c r="D424" i="1"/>
  <c r="F202" i="4"/>
  <c r="C198" i="1"/>
  <c r="I23" i="3"/>
  <c r="D1074" i="1"/>
  <c r="F254" i="5"/>
  <c r="C1258" i="1"/>
  <c r="D250" i="5"/>
  <c r="D639" i="4"/>
  <c r="C424" i="1"/>
  <c r="I22" i="3"/>
  <c r="D1012" i="1"/>
  <c r="E6" i="5"/>
  <c r="D1570" i="1"/>
  <c r="I35" i="3"/>
  <c r="F35" i="6"/>
  <c r="H28" i="3"/>
  <c r="C1430" i="1"/>
  <c r="G1094" i="1"/>
  <c r="F43" i="4"/>
  <c r="C39" i="1"/>
  <c r="G1477" i="1"/>
  <c r="G1449" i="1"/>
  <c r="G1445" i="1"/>
  <c r="G641" i="1"/>
  <c r="G461" i="1"/>
  <c r="G401" i="1"/>
  <c r="G309" i="1"/>
  <c r="F129" i="6"/>
  <c r="C1524" i="1"/>
  <c r="F7" i="5"/>
  <c r="C1012" i="1"/>
  <c r="H22" i="3"/>
  <c r="F491" i="4"/>
  <c r="C485" i="1"/>
  <c r="F273" i="5"/>
  <c r="C1277" i="1"/>
  <c r="D1538" i="1"/>
  <c r="E5" i="7"/>
  <c r="F584" i="4"/>
  <c r="C578" i="1"/>
  <c r="F466" i="4"/>
  <c r="C460" i="1"/>
  <c r="F221" i="4"/>
  <c r="C217" i="1"/>
  <c r="F49" i="4"/>
  <c r="C45" i="1"/>
  <c r="H1017" i="1"/>
  <c r="I17" i="3"/>
  <c r="D2" i="1"/>
  <c r="I40" i="3"/>
  <c r="C1621" i="1"/>
  <c r="F373" i="4"/>
  <c r="C368" i="1"/>
  <c r="E417" i="4"/>
  <c r="D412" i="1" s="1"/>
  <c r="D303" i="1"/>
  <c r="E299" i="4"/>
  <c r="I18" i="3"/>
  <c r="D148" i="1"/>
  <c r="G1470" i="1"/>
  <c r="G402" i="1"/>
  <c r="G212" i="1"/>
  <c r="E179" i="9"/>
  <c r="B179" i="9" s="1"/>
  <c r="F228" i="9"/>
  <c r="B228" i="9" s="1"/>
  <c r="D141" i="6"/>
  <c r="F535" i="4"/>
  <c r="G1484" i="1"/>
  <c r="G238" i="1"/>
  <c r="E640" i="4"/>
  <c r="D634" i="1" s="1"/>
  <c r="I28" i="3"/>
  <c r="D1430" i="1"/>
  <c r="F479" i="4"/>
  <c r="C473" i="1"/>
  <c r="D152" i="4"/>
  <c r="C149" i="1"/>
  <c r="F7" i="4"/>
  <c r="D6" i="4"/>
  <c r="C3" i="1"/>
  <c r="F119" i="5"/>
  <c r="C1124" i="1"/>
  <c r="I24" i="3"/>
  <c r="E175" i="5"/>
  <c r="D1179" i="1" s="1"/>
  <c r="D1180" i="1"/>
  <c r="F571" i="4"/>
  <c r="C565" i="1"/>
  <c r="F273" i="4"/>
  <c r="C269" i="1"/>
  <c r="F164" i="4"/>
  <c r="C160" i="1"/>
  <c r="F597" i="4"/>
  <c r="C591" i="1"/>
  <c r="F309" i="4"/>
  <c r="D308" i="4"/>
  <c r="C304" i="1"/>
  <c r="E141" i="6"/>
  <c r="F648" i="4"/>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I31" i="3" l="1"/>
  <c r="D1536" i="1"/>
  <c r="G1180" i="1"/>
  <c r="H1180" i="1"/>
  <c r="H591" i="1"/>
  <c r="G591" i="1"/>
  <c r="H269" i="1"/>
  <c r="G269" i="1"/>
  <c r="H149" i="1"/>
  <c r="G149" i="1"/>
  <c r="H1621" i="1"/>
  <c r="G1621" i="1"/>
  <c r="H1430" i="1"/>
  <c r="G1430" i="1"/>
  <c r="G1570" i="1"/>
  <c r="H1570" i="1"/>
  <c r="H424" i="1"/>
  <c r="G424" i="1"/>
  <c r="F69" i="5"/>
  <c r="H23" i="3"/>
  <c r="C1074" i="1"/>
  <c r="H102" i="1"/>
  <c r="G102" i="1"/>
  <c r="H356" i="1"/>
  <c r="G356" i="1"/>
  <c r="H78" i="1"/>
  <c r="G78" i="1"/>
  <c r="H304" i="1"/>
  <c r="G304" i="1"/>
  <c r="H3" i="1"/>
  <c r="G3" i="1"/>
  <c r="D299" i="4"/>
  <c r="D300" i="4" s="1"/>
  <c r="C148" i="1"/>
  <c r="H18" i="3"/>
  <c r="F152" i="4"/>
  <c r="H45" i="1"/>
  <c r="G45" i="1"/>
  <c r="H460" i="1"/>
  <c r="G460" i="1"/>
  <c r="D1537" i="1"/>
  <c r="I33" i="3"/>
  <c r="G345" i="9"/>
  <c r="E345" i="9" s="1"/>
  <c r="H485" i="1"/>
  <c r="G485" i="1"/>
  <c r="H1012" i="1"/>
  <c r="G1012" i="1"/>
  <c r="H39" i="1"/>
  <c r="G39" i="1"/>
  <c r="H299" i="9"/>
  <c r="D1011" i="1"/>
  <c r="F639" i="4"/>
  <c r="C633" i="1"/>
  <c r="G1400" i="1"/>
  <c r="H1400" i="1"/>
  <c r="H316" i="1"/>
  <c r="G316" i="1"/>
  <c r="H226" i="1"/>
  <c r="G226" i="1"/>
  <c r="D417" i="4"/>
  <c r="C303" i="1"/>
  <c r="F308" i="4"/>
  <c r="H160" i="1"/>
  <c r="G160" i="1"/>
  <c r="H565" i="1"/>
  <c r="G565" i="1"/>
  <c r="H17" i="3"/>
  <c r="C2" i="1"/>
  <c r="D422" i="4"/>
  <c r="F6" i="4"/>
  <c r="H473" i="1"/>
  <c r="G473" i="1"/>
  <c r="H368" i="1"/>
  <c r="G368" i="1"/>
  <c r="G1538" i="1"/>
  <c r="H1538" i="1"/>
  <c r="F250" i="5"/>
  <c r="C1254" i="1"/>
  <c r="H25" i="3"/>
  <c r="D175" i="5"/>
  <c r="H1299" i="1"/>
  <c r="G1299" i="1"/>
  <c r="H623" i="1"/>
  <c r="G623" i="1"/>
  <c r="H258" i="1"/>
  <c r="G258" i="1"/>
  <c r="H529" i="1"/>
  <c r="G529" i="1"/>
  <c r="H1124" i="1"/>
  <c r="G1124" i="1"/>
  <c r="D295" i="1"/>
  <c r="E423" i="4"/>
  <c r="E300" i="4"/>
  <c r="D296" i="1" s="1"/>
  <c r="E301" i="4"/>
  <c r="D297" i="1" s="1"/>
  <c r="H217" i="1"/>
  <c r="G217" i="1"/>
  <c r="H578" i="1"/>
  <c r="G578" i="1"/>
  <c r="H1277" i="1"/>
  <c r="G1277" i="1"/>
  <c r="D6" i="5"/>
  <c r="H1524" i="1"/>
  <c r="G1524" i="1"/>
  <c r="H1258" i="1"/>
  <c r="G1258" i="1"/>
  <c r="H198" i="1"/>
  <c r="G198" i="1"/>
  <c r="H1075" i="1"/>
  <c r="G1075" i="1"/>
  <c r="H1509" i="1"/>
  <c r="G1509" i="1"/>
  <c r="D418" i="4"/>
  <c r="C355" i="1"/>
  <c r="F360" i="4"/>
  <c r="F640" i="4"/>
  <c r="C634" i="1"/>
  <c r="G634" i="1" s="1"/>
  <c r="D637" i="1"/>
  <c r="B347" i="9"/>
  <c r="E346" i="9"/>
  <c r="H1536" i="1"/>
  <c r="G1536" i="1"/>
  <c r="H9" i="3"/>
  <c r="B342" i="9"/>
  <c r="E341" i="9"/>
  <c r="H1620" i="1"/>
  <c r="G1620" i="1"/>
  <c r="H11" i="3"/>
  <c r="F300" i="4" l="1"/>
  <c r="C296" i="1"/>
  <c r="H355" i="1"/>
  <c r="G355" i="1"/>
  <c r="C1011" i="1"/>
  <c r="F6" i="5"/>
  <c r="G306" i="9"/>
  <c r="E306" i="9" s="1"/>
  <c r="B306" i="9" s="1"/>
  <c r="G299" i="9"/>
  <c r="E299" i="9" s="1"/>
  <c r="B345" i="9"/>
  <c r="E344" i="9"/>
  <c r="I10" i="3" s="1"/>
  <c r="D643" i="4"/>
  <c r="F422" i="4"/>
  <c r="C417" i="1"/>
  <c r="H303" i="1"/>
  <c r="G303" i="1"/>
  <c r="H633" i="1"/>
  <c r="G633" i="1"/>
  <c r="H1537" i="1"/>
  <c r="G1537" i="1"/>
  <c r="C295" i="1"/>
  <c r="D301" i="4"/>
  <c r="F299" i="4"/>
  <c r="D423" i="4"/>
  <c r="H1254" i="1"/>
  <c r="G1254" i="1"/>
  <c r="H2" i="1"/>
  <c r="G2" i="1"/>
  <c r="F417" i="4"/>
  <c r="C412" i="1"/>
  <c r="C413" i="1"/>
  <c r="F418" i="4"/>
  <c r="H20" i="9"/>
  <c r="E644" i="4"/>
  <c r="E424" i="4"/>
  <c r="D419" i="1" s="1"/>
  <c r="E425" i="4"/>
  <c r="D420" i="1" s="1"/>
  <c r="D418" i="1"/>
  <c r="F175" i="5"/>
  <c r="C1179" i="1"/>
  <c r="H634" i="1"/>
  <c r="H148" i="1"/>
  <c r="G148" i="1"/>
  <c r="H1074" i="1"/>
  <c r="G1074" i="1"/>
  <c r="N3" i="9"/>
  <c r="I11" i="3"/>
  <c r="K3" i="9"/>
  <c r="I9" i="3"/>
  <c r="D638" i="1" l="1"/>
  <c r="E645" i="4"/>
  <c r="E646" i="4"/>
  <c r="H412" i="1"/>
  <c r="G412" i="1"/>
  <c r="F301" i="4"/>
  <c r="C297" i="1"/>
  <c r="H417" i="1"/>
  <c r="G417" i="1"/>
  <c r="G296" i="1"/>
  <c r="H296" i="1"/>
  <c r="G20" i="9"/>
  <c r="E20" i="9" s="1"/>
  <c r="B20" i="9" s="1"/>
  <c r="D644" i="4"/>
  <c r="D645" i="4" s="1"/>
  <c r="D425" i="4"/>
  <c r="F423" i="4"/>
  <c r="C418" i="1"/>
  <c r="D424" i="4"/>
  <c r="B299" i="9"/>
  <c r="H1179" i="1"/>
  <c r="G1179" i="1"/>
  <c r="G413" i="1"/>
  <c r="H413" i="1"/>
  <c r="C637" i="1"/>
  <c r="F643" i="4"/>
  <c r="H295" i="1"/>
  <c r="G295" i="1"/>
  <c r="H8" i="3"/>
  <c r="M3" i="9" s="1"/>
  <c r="G1011" i="1"/>
  <c r="H1011" i="1"/>
  <c r="H637" i="1" l="1"/>
  <c r="G637" i="1"/>
  <c r="G418" i="1"/>
  <c r="H418" i="1"/>
  <c r="H297" i="1"/>
  <c r="G297" i="1"/>
  <c r="E650" i="4"/>
  <c r="D640" i="1"/>
  <c r="C420" i="1"/>
  <c r="F425" i="4"/>
  <c r="E649" i="4"/>
  <c r="D639" i="1"/>
  <c r="H333" i="9"/>
  <c r="G333" i="9"/>
  <c r="E333" i="9" s="1"/>
  <c r="C639" i="1"/>
  <c r="F645" i="4"/>
  <c r="F424" i="4"/>
  <c r="C419" i="1"/>
  <c r="F644" i="4"/>
  <c r="C638" i="1"/>
  <c r="D646" i="4"/>
  <c r="D649" i="4" s="1"/>
  <c r="H19" i="3" l="1"/>
  <c r="C643" i="1"/>
  <c r="F649" i="4"/>
  <c r="H419" i="1"/>
  <c r="G419" i="1"/>
  <c r="H639" i="1"/>
  <c r="G639" i="1"/>
  <c r="I19" i="3"/>
  <c r="D643" i="1"/>
  <c r="I20" i="3"/>
  <c r="D644" i="1"/>
  <c r="D650" i="4"/>
  <c r="F646" i="4"/>
  <c r="C640" i="1"/>
  <c r="B333" i="9"/>
  <c r="E298" i="9"/>
  <c r="I8" i="3" s="1"/>
  <c r="G638" i="1"/>
  <c r="H638" i="1"/>
  <c r="H420" i="1"/>
  <c r="G420" i="1"/>
  <c r="F650" i="4" l="1"/>
  <c r="H20" i="3"/>
  <c r="C644" i="1"/>
  <c r="G297" i="9"/>
  <c r="E297" i="9" s="1"/>
  <c r="B297" i="9" s="1"/>
  <c r="H640" i="1"/>
  <c r="G640" i="1"/>
  <c r="G643" i="1"/>
  <c r="H643" i="1"/>
  <c r="H7" i="3"/>
  <c r="J3" i="9" s="1"/>
  <c r="H644" i="1" l="1"/>
  <c r="G644" i="1"/>
  <c r="H18" i="9"/>
  <c r="J5" i="9"/>
  <c r="K6" i="9"/>
  <c r="I8" i="9"/>
  <c r="J9" i="9"/>
  <c r="I11" i="9"/>
  <c r="J12" i="9"/>
  <c r="K13" i="9"/>
  <c r="M15" i="9"/>
  <c r="M16" i="9"/>
  <c r="J17" i="9"/>
  <c r="H295" i="9"/>
  <c r="G18" i="9"/>
  <c r="E18" i="9" s="1"/>
  <c r="B18" i="9" s="1"/>
  <c r="K5" i="9"/>
  <c r="I7" i="9"/>
  <c r="J8" i="9"/>
  <c r="K9" i="9"/>
  <c r="J11" i="9"/>
  <c r="K12" i="9"/>
  <c r="G15" i="9"/>
  <c r="G16" i="9"/>
  <c r="G17" i="9"/>
  <c r="G21" i="9"/>
  <c r="G295" i="9"/>
  <c r="E295" i="9" s="1"/>
  <c r="H22" i="9"/>
  <c r="I6" i="9"/>
  <c r="J7" i="9"/>
  <c r="K8" i="9"/>
  <c r="J10" i="9"/>
  <c r="K11" i="9"/>
  <c r="I13" i="9"/>
  <c r="H15" i="9"/>
  <c r="H16" i="9"/>
  <c r="H17" i="9"/>
  <c r="H21" i="9"/>
  <c r="I5" i="9"/>
  <c r="K7" i="9"/>
  <c r="I9" i="9"/>
  <c r="I12" i="9"/>
  <c r="E12" i="9" s="1"/>
  <c r="B12" i="9" s="1"/>
  <c r="L15" i="9"/>
  <c r="I17" i="9"/>
  <c r="L293" i="9"/>
  <c r="F293" i="9" s="1"/>
  <c r="J6" i="9"/>
  <c r="K10" i="9"/>
  <c r="J13" i="9"/>
  <c r="L16" i="9"/>
  <c r="F16" i="9" s="1"/>
  <c r="G22" i="9"/>
  <c r="E10" i="9" l="1"/>
  <c r="B10" i="9" s="1"/>
  <c r="E5" i="9"/>
  <c r="B5" i="9" s="1"/>
  <c r="E16" i="9"/>
  <c r="B16" i="9" s="1"/>
  <c r="F15" i="9"/>
  <c r="F14" i="9" s="1"/>
  <c r="F23" i="9"/>
  <c r="B293" i="9"/>
  <c r="E9" i="9"/>
  <c r="B9" i="9" s="1"/>
  <c r="E6" i="9"/>
  <c r="E17" i="9"/>
  <c r="B17" i="9" s="1"/>
  <c r="E11" i="9"/>
  <c r="B11" i="9" s="1"/>
  <c r="E23" i="9"/>
  <c r="I7" i="3" s="1"/>
  <c r="B295" i="9"/>
  <c r="E15" i="9"/>
  <c r="E8" i="9"/>
  <c r="B8" i="9" s="1"/>
  <c r="E22" i="9"/>
  <c r="B22" i="9" s="1"/>
  <c r="E13" i="9"/>
  <c r="B13" i="9" s="1"/>
  <c r="E21" i="9"/>
  <c r="B21" i="9" s="1"/>
  <c r="E7" i="9"/>
  <c r="B7" i="9" s="1"/>
  <c r="B15" i="9" l="1"/>
  <c r="E14" i="9"/>
  <c r="I13" i="3" s="1"/>
  <c r="B6" i="9"/>
  <c r="E4" i="9"/>
  <c r="F3" i="9"/>
  <c r="E3" i="9" l="1"/>
</calcChain>
</file>

<file path=xl/sharedStrings.xml><?xml version="1.0" encoding="utf-8"?>
<sst xmlns="http://schemas.openxmlformats.org/spreadsheetml/2006/main" count="4724" uniqueCount="3656">
  <si>
    <t>Obveznik:</t>
  </si>
  <si>
    <t>15219 - OSNOVNA ŠKOLA STENJEVEC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</si>
  <si>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</si>
  <si>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</si>
  <si>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</si>
  <si>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</si>
  <si>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</si>
  <si>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</si>
  <si>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</si>
  <si>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</si>
  <si>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</si>
  <si>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</si>
  <si>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</si>
  <si>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</si>
  <si>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</si>
  <si>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</si>
  <si>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</si>
  <si>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</si>
  <si>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</si>
  <si>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</si>
  <si>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</si>
  <si>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</si>
  <si>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</si>
  <si>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</si>
  <si>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</si>
  <si>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</si>
  <si>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</si>
  <si>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</si>
  <si>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</si>
  <si>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</si>
  <si>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</si>
  <si>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</si>
  <si>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</si>
  <si>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</si>
  <si>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</si>
  <si>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</si>
  <si>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</si>
  <si>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</si>
  <si>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</si>
  <si>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</si>
  <si>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</si>
  <si>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</si>
  <si>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</si>
  <si>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</si>
  <si>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</si>
  <si>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</si>
  <si>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</si>
  <si>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</si>
  <si>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</si>
  <si>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</si>
  <si>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</si>
  <si>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</si>
  <si>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</si>
  <si>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</si>
  <si>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</si>
  <si>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</si>
  <si>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</si>
  <si>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</si>
  <si>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</si>
  <si>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</si>
  <si>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</si>
  <si>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</si>
  <si>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</si>
  <si>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</si>
  <si>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</si>
  <si>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</si>
  <si>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</si>
  <si>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</si>
  <si>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</si>
  <si>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</si>
  <si>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</si>
  <si>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</si>
  <si>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</si>
  <si>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</si>
  <si>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</si>
  <si>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</si>
  <si>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</si>
  <si>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</si>
  <si>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</si>
  <si>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</si>
  <si>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</si>
  <si>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</si>
  <si>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</si>
  <si>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</si>
  <si>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</si>
  <si>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</si>
  <si>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</si>
  <si>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</si>
  <si>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</si>
  <si>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</si>
  <si>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</si>
  <si>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</si>
  <si>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</si>
  <si>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</si>
  <si>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</si>
  <si>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</si>
  <si>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</si>
  <si>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</si>
  <si>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</si>
  <si>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</si>
  <si>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</si>
  <si>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</si>
  <si>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</si>
  <si>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</si>
  <si>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</si>
  <si>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</si>
  <si>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</si>
  <si>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</si>
  <si>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</si>
  <si>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</si>
  <si>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</si>
  <si>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</si>
  <si>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</si>
  <si>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</si>
  <si>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</si>
  <si>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</si>
  <si>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</si>
  <si>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</si>
  <si>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</si>
  <si>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</si>
  <si>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</si>
  <si>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</si>
  <si>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</si>
  <si>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</si>
  <si>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</si>
  <si>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</si>
  <si>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</si>
  <si>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</si>
  <si>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</si>
  <si>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</si>
  <si>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</si>
  <si>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</si>
  <si>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</si>
  <si>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</si>
  <si>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</si>
  <si>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</si>
  <si>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</si>
  <si>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</si>
  <si>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</si>
  <si>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</si>
  <si>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</si>
  <si>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</si>
  <si>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</si>
  <si>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</si>
  <si>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</si>
  <si>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</si>
  <si>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</si>
  <si>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</si>
  <si>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</si>
  <si>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</si>
  <si>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</si>
  <si>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</si>
  <si>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</si>
  <si>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</si>
  <si>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</si>
  <si>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</si>
  <si>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</si>
  <si>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</si>
  <si>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</si>
  <si>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</si>
  <si>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</si>
  <si>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</si>
  <si>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</si>
  <si>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</si>
  <si>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</si>
  <si>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</si>
  <si>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</si>
  <si>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</si>
  <si>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</si>
  <si>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</si>
  <si>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</si>
  <si>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</si>
  <si>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</si>
  <si>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</si>
  <si>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</si>
  <si>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</si>
  <si>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</si>
  <si>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</si>
  <si>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</si>
  <si>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</si>
  <si>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</si>
  <si>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</si>
  <si>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</si>
  <si>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</si>
  <si>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</si>
  <si>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</si>
  <si>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</si>
  <si>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</si>
  <si>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</si>
  <si>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</si>
  <si>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</si>
  <si>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</si>
  <si>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</si>
  <si>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</si>
  <si>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</si>
  <si>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</si>
  <si>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</si>
  <si>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</si>
  <si>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</si>
  <si>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</si>
  <si>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</si>
  <si>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</si>
  <si>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</si>
  <si>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</si>
  <si>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</si>
  <si>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</si>
  <si>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</si>
  <si>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</si>
  <si>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</si>
  <si>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</si>
  <si>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</si>
  <si>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</si>
  <si>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</si>
  <si>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</si>
  <si>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</si>
  <si>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</si>
  <si>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</si>
  <si>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</si>
  <si>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</si>
  <si>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</si>
  <si>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</si>
  <si>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</si>
  <si>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</si>
  <si>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</si>
  <si>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</si>
  <si>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</si>
  <si>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</si>
  <si>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</si>
  <si>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</si>
  <si>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</si>
  <si>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</si>
  <si>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</si>
  <si>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</si>
  <si>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</si>
  <si>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</si>
  <si>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</si>
  <si>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</si>
  <si>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</si>
  <si>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</si>
  <si>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</si>
  <si>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</si>
  <si>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</si>
  <si>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</si>
  <si>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</si>
  <si>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</si>
  <si>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</si>
  <si>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</si>
  <si>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</si>
  <si>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</si>
  <si>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</si>
  <si>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</si>
  <si>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</si>
  <si>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</si>
  <si>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</si>
  <si>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</si>
  <si>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</si>
  <si>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</si>
  <si>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</si>
  <si>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</si>
  <si>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</si>
  <si>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</si>
  <si>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</si>
  <si>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</si>
  <si>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</si>
  <si>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</si>
  <si>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</si>
  <si>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</si>
  <si>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</si>
  <si>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</si>
  <si>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</si>
  <si>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</si>
  <si>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</si>
  <si>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</si>
  <si>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</si>
  <si>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</si>
  <si>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</si>
  <si>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</si>
  <si>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</si>
  <si>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</si>
  <si>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</si>
  <si>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</si>
  <si>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</si>
  <si>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</si>
  <si>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</si>
  <si>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</si>
  <si>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</si>
  <si>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</si>
  <si>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</si>
  <si>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</si>
  <si>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</si>
  <si>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</si>
  <si>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</si>
  <si>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</si>
  <si>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</si>
  <si>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</si>
  <si>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</si>
  <si>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</si>
  <si>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</si>
  <si>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</si>
  <si>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</si>
  <si>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</si>
  <si>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</si>
  <si>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</si>
  <si>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</si>
  <si>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</si>
  <si>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</si>
  <si>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</si>
  <si>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</si>
  <si>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</si>
  <si>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</si>
  <si>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</si>
  <si>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</si>
  <si>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</si>
  <si>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</si>
  <si>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</si>
  <si>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</si>
  <si>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</si>
  <si>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</si>
  <si>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</si>
  <si>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</si>
  <si>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</si>
  <si>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</si>
  <si>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</si>
  <si>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</si>
  <si>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</si>
  <si>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</si>
  <si>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</si>
  <si>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</si>
  <si>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</si>
  <si>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</si>
  <si>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</si>
  <si>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</si>
  <si>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</si>
  <si>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</si>
  <si>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</si>
  <si>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</si>
  <si>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</si>
  <si>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</si>
  <si>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</si>
  <si>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</si>
  <si>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</si>
  <si>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</si>
  <si>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</si>
  <si>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</si>
  <si>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</si>
  <si>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</si>
  <si>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</si>
  <si>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</si>
  <si>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</si>
  <si>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</si>
  <si>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</si>
  <si>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</si>
  <si>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</si>
  <si>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</si>
  <si>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</si>
  <si>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</si>
  <si>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</si>
  <si>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</si>
  <si>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</si>
  <si>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</si>
  <si>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</si>
  <si>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</si>
  <si>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</si>
  <si>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</si>
  <si>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</si>
  <si>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</si>
  <si>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</si>
  <si>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</si>
  <si>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</si>
  <si>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</si>
  <si>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</si>
  <si>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</si>
  <si>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</si>
  <si>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</si>
  <si>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</si>
  <si>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</si>
  <si>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</si>
  <si>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</si>
  <si>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</si>
  <si>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</si>
  <si>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</si>
  <si>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</si>
  <si>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</si>
  <si>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</si>
  <si>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</si>
  <si>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</si>
  <si>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</si>
  <si>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</si>
  <si>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</si>
  <si>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</si>
  <si>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</si>
  <si>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</si>
  <si>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</si>
  <si>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</si>
  <si>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</si>
  <si>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</si>
  <si>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</si>
  <si>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</si>
  <si>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</si>
  <si>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</si>
  <si>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</si>
  <si>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</si>
  <si>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</si>
  <si>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</si>
  <si>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</si>
  <si>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</si>
  <si>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</si>
  <si>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</si>
  <si>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</si>
  <si>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</si>
  <si>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</si>
  <si>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</si>
  <si>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</si>
  <si>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</si>
  <si>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</si>
  <si>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</si>
  <si>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</si>
  <si>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</si>
  <si>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</si>
  <si>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</si>
  <si>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</si>
  <si>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</si>
  <si>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</si>
  <si>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</si>
  <si>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</si>
  <si>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</si>
  <si>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</si>
  <si>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</si>
  <si>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</si>
  <si>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</si>
  <si>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</si>
  <si>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</si>
  <si>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</si>
  <si>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</si>
  <si>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</si>
  <si>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</si>
  <si>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</si>
  <si>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</si>
  <si>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</si>
  <si>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</si>
  <si>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</si>
  <si>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</si>
  <si>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</si>
  <si>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</si>
  <si>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</si>
  <si>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</si>
  <si>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</si>
  <si>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</si>
  <si>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</si>
  <si>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</si>
  <si>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</si>
  <si>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</si>
  <si>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</si>
  <si>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</si>
  <si>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</si>
  <si>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</si>
  <si>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</si>
  <si>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</si>
  <si>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</si>
  <si>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</si>
  <si>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</si>
  <si>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</si>
  <si>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</si>
  <si>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</si>
  <si>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</si>
  <si>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</si>
  <si>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</si>
  <si>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</si>
  <si>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</si>
  <si>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</si>
  <si>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</si>
  <si>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</si>
  <si>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</si>
  <si>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</si>
  <si>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</si>
  <si>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</si>
  <si>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</si>
  <si>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</si>
  <si>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</si>
  <si>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</si>
  <si>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</si>
  <si>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</si>
  <si>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</si>
  <si>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</si>
  <si>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</si>
  <si>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</si>
  <si>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</si>
  <si>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</si>
  <si>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</si>
  <si>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</si>
  <si>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</si>
  <si>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</si>
  <si>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</si>
  <si>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</si>
  <si>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</si>
  <si>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</si>
  <si>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</si>
  <si>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</si>
  <si>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</si>
  <si>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</si>
  <si>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</si>
  <si>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</si>
  <si>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</si>
  <si>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</si>
  <si>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</si>
  <si>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</si>
  <si>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</si>
  <si>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</si>
  <si>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</si>
  <si>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</si>
  <si>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</si>
  <si>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</si>
  <si>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</si>
  <si>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</si>
  <si>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</si>
  <si>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</si>
  <si>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</si>
  <si>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</si>
  <si>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</si>
  <si>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</si>
  <si>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</si>
  <si>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</si>
  <si>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</si>
  <si>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</si>
  <si>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</si>
  <si>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</si>
  <si>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</si>
  <si>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</si>
  <si>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</si>
  <si>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</si>
  <si>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</si>
  <si>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</si>
  <si>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</si>
  <si>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</si>
  <si>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</si>
  <si>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</si>
  <si>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</si>
  <si>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</si>
  <si>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</si>
  <si>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</si>
  <si>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</si>
  <si>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</si>
  <si>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</si>
  <si>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</si>
  <si>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</si>
  <si>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</si>
  <si>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</si>
  <si>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</si>
  <si>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</si>
  <si>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</si>
  <si>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</si>
  <si>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</si>
  <si>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</si>
  <si>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</si>
  <si>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</si>
  <si>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</si>
  <si>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</si>
  <si>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</si>
  <si>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</si>
  <si>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</si>
  <si>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</si>
  <si>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</si>
  <si>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</si>
  <si>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</si>
  <si>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</si>
  <si>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</si>
  <si>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</si>
  <si>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</si>
  <si>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</si>
  <si>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</si>
  <si>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</si>
  <si>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</si>
  <si>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</si>
  <si>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</si>
  <si>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</si>
  <si>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</si>
  <si>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</si>
  <si>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</si>
  <si>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</si>
  <si>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</si>
  <si>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</si>
  <si>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</si>
  <si>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</si>
  <si>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</si>
  <si>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</si>
  <si>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</si>
  <si>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</si>
  <si>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</si>
  <si>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</si>
  <si>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</si>
  <si>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</si>
  <si>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</si>
  <si>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</si>
  <si>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</si>
  <si>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</si>
  <si>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</si>
  <si>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</si>
  <si>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</si>
  <si>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</si>
  <si>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</si>
  <si>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</si>
  <si>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</si>
  <si>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</si>
  <si>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</si>
  <si>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</si>
  <si>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</si>
  <si>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</si>
  <si>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</si>
  <si>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</si>
  <si>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</si>
  <si>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</si>
  <si>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</si>
  <si>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</si>
  <si>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</si>
  <si>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</si>
  <si>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</si>
  <si>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</si>
  <si>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</si>
  <si>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</si>
  <si>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</si>
  <si>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</si>
  <si>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</si>
  <si>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</si>
  <si>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</si>
  <si>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</si>
  <si>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</si>
  <si>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</si>
  <si>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</si>
  <si>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</si>
  <si>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</si>
  <si>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</si>
  <si>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</si>
  <si>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</si>
  <si>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</si>
  <si>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</si>
  <si>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</si>
  <si>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</si>
  <si>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</si>
  <si>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</si>
  <si>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</si>
  <si>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</si>
  <si>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</si>
  <si>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</si>
  <si>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</si>
  <si>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</si>
  <si>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</si>
  <si>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</si>
  <si>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</si>
  <si>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</si>
  <si>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</si>
  <si>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</si>
  <si>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</si>
  <si>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</si>
  <si>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</si>
  <si>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</si>
  <si>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</si>
  <si>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</si>
  <si>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</si>
  <si>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</si>
  <si>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</si>
  <si>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</si>
  <si>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</si>
  <si>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</si>
  <si>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</si>
  <si>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</si>
  <si>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</si>
  <si>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</si>
  <si>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</si>
  <si>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</si>
  <si>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</si>
  <si>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</si>
  <si>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</si>
  <si>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</si>
  <si>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</si>
  <si>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</si>
  <si>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</si>
  <si>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</si>
  <si>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</si>
  <si>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</si>
  <si>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</si>
  <si>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</si>
  <si>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</si>
  <si>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</si>
  <si>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</si>
  <si>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</si>
  <si>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</si>
  <si>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</si>
  <si>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</si>
  <si>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</si>
  <si>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</si>
  <si>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</si>
  <si>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</si>
  <si>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</si>
  <si>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</si>
  <si>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</si>
  <si>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</si>
  <si>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</si>
  <si>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</si>
  <si>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</si>
  <si>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</si>
  <si>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</si>
  <si>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</si>
  <si>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</si>
  <si>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</si>
  <si>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</si>
  <si>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</si>
  <si>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</si>
  <si>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</si>
  <si>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</si>
  <si>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</si>
  <si>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</si>
  <si>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</si>
  <si>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</si>
  <si>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</si>
  <si>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</si>
  <si>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</si>
  <si>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</si>
  <si>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</si>
  <si>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</si>
  <si>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</si>
  <si>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</si>
  <si>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</si>
  <si>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</si>
  <si>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</si>
  <si>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</si>
  <si>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</si>
  <si>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</si>
  <si>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</si>
  <si>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</si>
  <si>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</si>
  <si>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</si>
  <si>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</si>
  <si>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</si>
  <si>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</si>
  <si>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</si>
  <si>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</si>
  <si>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</si>
  <si>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</si>
  <si>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</si>
  <si>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</si>
  <si>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</si>
  <si>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</si>
  <si>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</si>
  <si>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</si>
  <si>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</si>
  <si>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</si>
  <si>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</si>
  <si>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</si>
  <si>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</si>
  <si>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</si>
  <si>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</si>
  <si>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</si>
  <si>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</si>
  <si>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</si>
  <si>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</si>
  <si>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</si>
  <si>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</si>
  <si>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</si>
  <si>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</si>
  <si>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</si>
  <si>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</si>
  <si>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</si>
  <si>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</si>
  <si>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</si>
  <si>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</si>
  <si>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</si>
  <si>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</si>
  <si>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</si>
  <si>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</si>
  <si>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</si>
  <si>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</si>
  <si>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</si>
  <si>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</si>
  <si>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</si>
  <si>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</si>
  <si>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</si>
  <si>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</si>
  <si>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</si>
  <si>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</si>
  <si>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</si>
  <si>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</si>
  <si>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</si>
  <si>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</si>
  <si>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</si>
  <si>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</si>
  <si>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</si>
  <si>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</si>
  <si>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</si>
  <si>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</si>
  <si>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</si>
  <si>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</si>
  <si>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</si>
  <si>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</si>
  <si>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</si>
  <si>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</si>
  <si>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</si>
  <si>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</si>
  <si>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</si>
  <si>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</si>
  <si>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</si>
  <si>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</si>
  <si>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</si>
  <si>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</si>
  <si>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</si>
  <si>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</si>
  <si>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</si>
  <si>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</si>
  <si>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</si>
  <si>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</si>
  <si>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</si>
  <si>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</si>
  <si>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</si>
  <si>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</si>
  <si>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</si>
  <si>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</si>
  <si>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</si>
  <si>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</si>
  <si>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</si>
  <si>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</si>
  <si>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</si>
  <si>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</si>
  <si>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</si>
  <si>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</si>
  <si>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</si>
  <si>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</si>
  <si>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</si>
  <si>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</si>
  <si>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</si>
  <si>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</si>
  <si>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</si>
  <si>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</si>
  <si>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</si>
  <si>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</si>
  <si>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</si>
  <si>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</si>
  <si>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</si>
  <si>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</si>
  <si>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</si>
  <si>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</si>
  <si>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</si>
  <si>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</si>
  <si>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</si>
  <si>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</si>
  <si>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</si>
  <si>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</si>
  <si>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</si>
  <si>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</si>
  <si>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</si>
  <si>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</si>
  <si>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</si>
  <si>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</si>
  <si>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</si>
  <si>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</si>
  <si>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</si>
  <si>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</si>
  <si>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</si>
  <si>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</si>
  <si>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</si>
  <si>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</si>
  <si>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</si>
  <si>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</si>
  <si>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</si>
  <si>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</si>
  <si>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</si>
  <si>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</si>
  <si>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</si>
  <si>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</si>
  <si>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</si>
  <si>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</si>
  <si>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</si>
  <si>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</si>
  <si>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</si>
  <si>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</si>
  <si>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</si>
  <si>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</si>
  <si>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</si>
  <si>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</si>
  <si>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</si>
  <si>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</si>
  <si>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</si>
  <si>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</si>
  <si>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</si>
  <si>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</si>
  <si>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</si>
  <si>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</si>
  <si>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</si>
  <si>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</si>
  <si>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</si>
  <si>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</si>
  <si>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</si>
  <si>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</si>
  <si>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</si>
  <si>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</si>
  <si>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</si>
  <si>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</si>
  <si>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</si>
  <si>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</si>
  <si>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</si>
  <si>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</si>
  <si>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</si>
  <si>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</si>
  <si>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</si>
  <si>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</si>
  <si>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</si>
  <si>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</si>
  <si>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</si>
  <si>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</si>
  <si>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</si>
  <si>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</si>
  <si>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</si>
  <si>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</si>
  <si>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</si>
  <si>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</si>
  <si>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</si>
  <si>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</si>
  <si>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</si>
  <si>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</si>
  <si>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</si>
  <si>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</si>
  <si>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</si>
  <si>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</si>
  <si>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</si>
  <si>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</si>
  <si>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</si>
  <si>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</si>
  <si>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</si>
  <si>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</si>
  <si>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</si>
  <si>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</si>
  <si>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</si>
  <si>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</si>
  <si>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</si>
  <si>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</si>
  <si>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</si>
  <si>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</si>
  <si>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</si>
  <si>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</si>
  <si>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</si>
  <si>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</si>
  <si>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</si>
  <si>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</si>
  <si>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</si>
  <si>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</si>
  <si>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</si>
  <si>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</si>
  <si>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</si>
  <si>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</si>
  <si>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</si>
  <si>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</si>
  <si>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</si>
  <si>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</si>
  <si>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</si>
  <si>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</si>
  <si>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</si>
  <si>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</si>
  <si>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</si>
  <si>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</si>
  <si>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</si>
  <si>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</si>
  <si>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</si>
  <si>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</si>
  <si>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</si>
  <si>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</si>
  <si>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</si>
  <si>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</si>
  <si>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</si>
  <si>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</si>
  <si>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</si>
  <si>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</si>
  <si>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</si>
  <si>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</si>
  <si>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</si>
  <si>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</si>
  <si>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</si>
  <si>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</si>
  <si>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</si>
  <si>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</si>
  <si>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</si>
  <si>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</si>
  <si>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</si>
  <si>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</si>
  <si>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</si>
  <si>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</si>
  <si>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</si>
  <si>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</si>
  <si>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</si>
  <si>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</si>
  <si>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</si>
  <si>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</si>
  <si>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</si>
  <si>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</si>
  <si>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</si>
  <si>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</si>
  <si>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</si>
  <si>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</si>
  <si>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</si>
  <si>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</si>
  <si>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</si>
  <si>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</si>
  <si>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</si>
  <si>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</si>
  <si>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</si>
  <si>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</si>
  <si>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</si>
  <si>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</si>
  <si>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</si>
  <si>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</si>
  <si>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</si>
  <si>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</si>
  <si>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</si>
  <si>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</si>
  <si>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</si>
  <si>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</si>
  <si>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</si>
  <si>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</si>
  <si>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</si>
  <si>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</si>
  <si>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</si>
  <si>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</si>
  <si>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</si>
  <si>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</si>
  <si>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</si>
  <si>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</si>
  <si>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</si>
  <si>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</si>
  <si>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</si>
  <si>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</si>
  <si>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</si>
  <si>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</si>
  <si>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</si>
  <si>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</si>
  <si>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</si>
  <si>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</si>
  <si>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</si>
  <si>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</si>
  <si>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</si>
  <si>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</si>
  <si>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</si>
  <si>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</si>
  <si>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</si>
  <si>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</si>
  <si>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</si>
  <si>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</si>
  <si>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</si>
  <si>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</si>
  <si>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</si>
  <si>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</si>
  <si>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</si>
  <si>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</si>
  <si>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</si>
  <si>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</si>
  <si>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</si>
  <si>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</si>
  <si>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</si>
  <si>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</si>
  <si>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</si>
  <si>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</si>
  <si>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</si>
  <si>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</si>
  <si>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</si>
  <si>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</si>
  <si>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</si>
  <si>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</si>
  <si>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</si>
  <si>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</si>
  <si>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</si>
  <si>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</si>
  <si>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</si>
  <si>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</si>
  <si>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</si>
  <si>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</si>
  <si>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</si>
  <si>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</si>
  <si>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</si>
  <si>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</si>
  <si>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</si>
  <si>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</si>
  <si>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</si>
  <si>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</si>
  <si>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</si>
  <si>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</si>
  <si>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</si>
  <si>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</si>
  <si>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</si>
  <si>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</si>
  <si>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</si>
  <si>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</si>
  <si>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</si>
  <si>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</si>
  <si>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</si>
  <si>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</si>
  <si>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</si>
  <si>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</si>
  <si>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</si>
  <si>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</si>
  <si>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</si>
  <si>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</si>
  <si>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</si>
  <si>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</si>
  <si>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</si>
  <si>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</si>
  <si>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</si>
  <si>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</si>
  <si>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</si>
  <si>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</si>
  <si>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</si>
  <si>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</si>
  <si>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</si>
  <si>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</si>
  <si>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</si>
  <si>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</si>
  <si>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</si>
  <si>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</si>
  <si>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</si>
  <si>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</si>
  <si>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</si>
  <si>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</si>
  <si>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</si>
  <si>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</si>
  <si>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</si>
  <si>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</si>
  <si>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</si>
  <si>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</si>
  <si>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</si>
  <si>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</si>
  <si>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</si>
  <si>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</si>
  <si>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</si>
  <si>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</si>
  <si>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</si>
  <si>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</si>
  <si>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</si>
  <si>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</si>
  <si>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</si>
  <si>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</si>
  <si>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</si>
  <si>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</si>
  <si>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</si>
  <si>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</si>
  <si>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</si>
  <si>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</si>
  <si>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</si>
  <si>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</si>
  <si>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</si>
  <si>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</si>
  <si>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</si>
  <si>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</si>
  <si>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</si>
  <si>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</si>
  <si>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</si>
  <si>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</si>
  <si>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</si>
  <si>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</si>
  <si>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</si>
  <si>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</si>
  <si>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</si>
  <si>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</si>
  <si>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</si>
  <si>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</si>
  <si>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</si>
  <si>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</si>
  <si>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</si>
  <si>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</si>
  <si>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</si>
  <si>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</si>
  <si>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</si>
  <si>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</si>
  <si>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</si>
  <si>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</si>
  <si>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</si>
  <si>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</si>
  <si>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</si>
  <si>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</si>
  <si>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</si>
  <si>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</si>
  <si>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</si>
  <si>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</si>
  <si>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</si>
  <si>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</si>
  <si>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</si>
  <si>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</si>
  <si>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</si>
  <si>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</si>
  <si>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</si>
  <si>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</si>
  <si>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</si>
  <si>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</si>
  <si>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</si>
  <si>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</si>
  <si>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</si>
  <si>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</si>
  <si>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</si>
  <si>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</si>
  <si>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</si>
  <si>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</si>
  <si>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</si>
  <si>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</si>
  <si>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</si>
  <si>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</si>
  <si>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</si>
  <si>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</si>
  <si>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</si>
  <si>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</si>
  <si>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</si>
  <si>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</si>
  <si>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</si>
  <si>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</si>
  <si>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</si>
  <si>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</si>
  <si>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</si>
  <si>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</si>
  <si>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</si>
  <si>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</si>
  <si>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</si>
  <si>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</si>
  <si>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</si>
  <si>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</si>
  <si>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</si>
  <si>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</si>
  <si>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</si>
  <si>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</si>
  <si>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</si>
  <si>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</si>
  <si>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</si>
  <si>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</si>
  <si>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</si>
  <si>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</si>
  <si>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</si>
  <si>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</si>
  <si>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</si>
  <si>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</si>
  <si>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</si>
  <si>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</si>
  <si>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</si>
  <si>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</si>
  <si>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</si>
  <si>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</si>
  <si>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</si>
  <si>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</si>
  <si>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</si>
  <si>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</si>
  <si>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</si>
  <si>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</si>
  <si>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</si>
  <si>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</si>
  <si>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</si>
  <si>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</si>
  <si>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</si>
  <si>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</si>
  <si>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</si>
  <si>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</si>
  <si>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</si>
  <si>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</si>
  <si>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</si>
  <si>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</si>
  <si>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</si>
  <si>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</si>
  <si>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</si>
  <si>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</si>
  <si>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</si>
  <si>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</si>
  <si>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</si>
  <si>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</si>
  <si>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</si>
  <si>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</si>
  <si>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</si>
  <si>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</si>
  <si>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</si>
  <si>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</si>
  <si>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</si>
  <si>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</si>
  <si>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</si>
  <si>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</si>
  <si>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</si>
  <si>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</si>
  <si>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</si>
  <si>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</si>
  <si>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</si>
  <si>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</si>
  <si>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</si>
  <si>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</si>
  <si>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</si>
  <si>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</si>
  <si>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</si>
  <si>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</si>
  <si>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</si>
  <si>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</si>
  <si>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</si>
  <si>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</si>
  <si>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</si>
  <si>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</si>
  <si>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</si>
  <si>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</si>
  <si>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</si>
  <si>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</si>
  <si>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</si>
  <si>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</si>
  <si>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</si>
  <si>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</si>
  <si>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</si>
  <si>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</si>
  <si>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</si>
  <si>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</si>
  <si>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</si>
  <si>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</si>
  <si>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</si>
  <si>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</si>
  <si>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</si>
  <si>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</si>
  <si>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</si>
  <si>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</si>
  <si>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</si>
  <si>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</si>
  <si>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</si>
  <si>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</si>
  <si>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</si>
  <si>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</si>
  <si>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</si>
  <si>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</si>
  <si>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</si>
  <si>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</si>
  <si>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</si>
  <si>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</si>
  <si>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</si>
  <si>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</si>
  <si>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</si>
  <si>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</si>
  <si>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</si>
  <si>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</si>
  <si>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</si>
  <si>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</si>
  <si>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</si>
  <si>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</si>
  <si>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</si>
  <si>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</si>
  <si>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</si>
  <si>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</si>
  <si>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</si>
  <si>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</si>
  <si>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</si>
  <si>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</si>
  <si>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</si>
  <si>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</si>
  <si>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</si>
  <si>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</si>
  <si>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</si>
  <si>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</si>
  <si>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</si>
  <si>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</si>
  <si>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</si>
  <si>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</si>
  <si>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</si>
  <si>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</si>
  <si>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</si>
  <si>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</si>
  <si>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</si>
  <si>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</si>
  <si>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</si>
  <si>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</si>
  <si>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</si>
  <si>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</si>
  <si>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</si>
  <si>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</si>
  <si>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</si>
  <si>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</si>
  <si>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</si>
  <si>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</si>
  <si>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</si>
  <si>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</si>
  <si>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</si>
  <si>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</si>
  <si>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</si>
  <si>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</si>
  <si>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</si>
  <si>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</si>
  <si>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</si>
  <si>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</si>
  <si>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</si>
  <si>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</si>
  <si>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</si>
  <si>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</si>
  <si>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</si>
  <si>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</si>
  <si>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</si>
  <si>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</si>
  <si>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</si>
  <si>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</si>
  <si>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</si>
  <si>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</si>
  <si>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</si>
  <si>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</si>
  <si>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</si>
  <si>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</si>
  <si>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</si>
  <si>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</si>
  <si>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</si>
  <si>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</si>
  <si>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</si>
  <si>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</si>
  <si>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</si>
  <si>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</si>
  <si>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</si>
  <si>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</si>
  <si>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</si>
  <si>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</si>
  <si>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</si>
  <si>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</si>
  <si>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</si>
  <si>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</si>
  <si>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</si>
  <si>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</si>
  <si>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</si>
  <si>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</si>
  <si>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</si>
  <si>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</si>
  <si>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</si>
  <si>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</si>
  <si>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</si>
  <si>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</si>
  <si>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</si>
  <si>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</si>
  <si>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</si>
  <si>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</si>
  <si>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</si>
  <si>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</si>
  <si>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</si>
  <si>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</si>
  <si>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</si>
  <si>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</si>
  <si>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</si>
  <si>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</si>
  <si>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</si>
  <si>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</si>
  <si>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</si>
  <si>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</si>
  <si>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</si>
  <si>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</si>
  <si>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</si>
  <si>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</si>
  <si>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</si>
  <si>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</si>
  <si>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</si>
  <si>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</si>
  <si>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</si>
  <si>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</si>
  <si>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</si>
  <si>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</si>
  <si>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</si>
  <si>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</si>
  <si>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</si>
  <si>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</si>
  <si>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</si>
  <si>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</si>
  <si>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</si>
  <si>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</si>
  <si>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</si>
  <si>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</si>
  <si>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</si>
  <si>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</si>
  <si>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</si>
  <si>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</si>
  <si>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</si>
  <si>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</si>
  <si>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</si>
  <si>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</si>
  <si>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</si>
  <si>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</si>
  <si>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</si>
  <si>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</si>
  <si>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</si>
  <si>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</si>
  <si>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</si>
  <si>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</si>
  <si>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</si>
  <si>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</si>
  <si>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</si>
  <si>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</si>
  <si>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</si>
  <si>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</si>
  <si>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</si>
  <si>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</si>
  <si>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</si>
  <si>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</si>
  <si>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</si>
  <si>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</si>
  <si>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</si>
  <si>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</si>
  <si>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</si>
  <si>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</si>
  <si>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</si>
  <si>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</si>
  <si>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</si>
  <si>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</si>
  <si>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</si>
  <si>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</si>
  <si>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</si>
  <si>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</si>
  <si>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</si>
  <si>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</si>
  <si>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</si>
  <si>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</si>
  <si>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</si>
  <si>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</si>
  <si>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</si>
  <si>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</si>
  <si>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</si>
  <si>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</si>
  <si>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</si>
  <si>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</si>
  <si>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</si>
  <si>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</si>
  <si>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</si>
  <si>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</si>
  <si>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</si>
  <si>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</si>
  <si>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</si>
  <si>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</si>
  <si>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</si>
  <si>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</si>
  <si>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</si>
  <si>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</si>
  <si>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</si>
  <si>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</si>
  <si>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</si>
  <si>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</si>
  <si>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</si>
  <si>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</si>
  <si>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</si>
  <si>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</si>
  <si>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</si>
  <si>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</si>
  <si>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</si>
  <si>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</si>
  <si>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</si>
  <si>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</si>
  <si>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</si>
  <si>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</si>
  <si>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</si>
  <si>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</si>
  <si>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</si>
  <si>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</si>
  <si>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</si>
  <si>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</si>
  <si>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</si>
  <si>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</si>
  <si>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</si>
  <si>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</si>
  <si>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</si>
  <si>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</si>
  <si>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</si>
  <si>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</si>
  <si>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</si>
  <si>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</si>
  <si>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</si>
  <si>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</si>
  <si>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</si>
  <si>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</si>
  <si>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</si>
  <si>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</si>
  <si>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</si>
  <si>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</si>
  <si>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</si>
  <si>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</si>
  <si>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</si>
  <si>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</si>
  <si>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</si>
  <si>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</si>
  <si>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</si>
  <si>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</si>
  <si>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</si>
  <si>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</si>
  <si>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</si>
  <si>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</si>
  <si>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</si>
  <si>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</si>
  <si>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</si>
  <si>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</si>
  <si>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</si>
  <si>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</si>
  <si>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</si>
  <si>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</si>
  <si>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</si>
  <si>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</si>
  <si>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</si>
  <si>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</si>
  <si>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</si>
  <si>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</si>
  <si>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</si>
  <si>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</si>
  <si>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</si>
  <si>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</si>
  <si>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</si>
  <si>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</si>
  <si>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</si>
  <si>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</si>
  <si>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</si>
  <si>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</si>
  <si>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</si>
  <si>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</si>
  <si>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</si>
  <si>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</si>
  <si>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</si>
  <si>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</si>
  <si>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</si>
  <si>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</si>
  <si>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</si>
  <si>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</si>
  <si>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</si>
  <si>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</si>
  <si>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</si>
  <si>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</si>
  <si>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</si>
  <si>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</si>
  <si>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</si>
  <si>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</si>
  <si>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</si>
  <si>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</si>
  <si>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</si>
  <si>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</si>
  <si>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</si>
  <si>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</si>
  <si>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</si>
  <si>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</si>
  <si>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</si>
  <si>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</si>
  <si>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</si>
  <si>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</si>
  <si>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</si>
  <si>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</si>
  <si>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</si>
  <si>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</si>
  <si>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</si>
  <si>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</si>
  <si>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</si>
  <si>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</si>
  <si>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</si>
  <si>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</si>
  <si>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</si>
  <si>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</si>
  <si>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</si>
  <si>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</si>
  <si>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</si>
  <si>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</si>
  <si>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</si>
  <si>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</si>
  <si>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</si>
  <si>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</si>
  <si>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</si>
  <si>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</si>
  <si>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</si>
  <si>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</si>
  <si>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</si>
  <si>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</si>
  <si>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</si>
  <si>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</si>
  <si>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</si>
  <si>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</si>
  <si>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</si>
  <si>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</si>
  <si>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</si>
  <si>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</si>
  <si>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</si>
  <si>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</si>
  <si>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</si>
  <si>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</si>
  <si>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</si>
  <si>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</si>
  <si>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</si>
  <si>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</si>
  <si>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</si>
  <si>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</si>
  <si>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</si>
  <si>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</si>
  <si>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</si>
  <si>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</si>
  <si>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</si>
  <si>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</si>
  <si>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</si>
  <si>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</si>
  <si>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</si>
  <si>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</si>
  <si>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</si>
  <si>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</si>
  <si>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</si>
  <si>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</si>
  <si>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</si>
  <si>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</si>
  <si>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</si>
  <si>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</si>
  <si>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</si>
  <si>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</si>
  <si>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</si>
  <si>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</si>
  <si>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</si>
  <si>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</si>
  <si>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</si>
  <si>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</si>
  <si>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</si>
  <si>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</si>
  <si>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</si>
  <si>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</si>
  <si>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</si>
  <si>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</si>
  <si>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</si>
  <si>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</si>
  <si>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</si>
  <si>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</si>
  <si>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</si>
  <si>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</si>
  <si>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</si>
  <si>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</si>
  <si>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</si>
  <si>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</si>
  <si>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</si>
  <si>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</si>
  <si>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</si>
  <si>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</si>
  <si>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</si>
  <si>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</si>
  <si>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</si>
  <si>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</si>
  <si>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</si>
  <si>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</si>
  <si>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</si>
  <si>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</si>
  <si>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</si>
  <si>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</si>
  <si>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</si>
  <si>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</si>
  <si>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</si>
  <si>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</si>
  <si>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</si>
  <si>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</si>
  <si>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</si>
  <si>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</si>
  <si>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</si>
  <si>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</si>
  <si>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</si>
  <si>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</si>
  <si>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</si>
  <si>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</si>
  <si>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</si>
  <si>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</si>
  <si>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</si>
  <si>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</si>
  <si>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</si>
  <si>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</si>
  <si>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</si>
  <si>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</si>
  <si>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</si>
  <si>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</si>
  <si>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</si>
  <si>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</si>
  <si>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</si>
  <si>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</si>
  <si>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</si>
  <si>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</si>
  <si>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</si>
  <si>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</si>
  <si>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</si>
  <si>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</si>
  <si>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</si>
  <si>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</si>
  <si>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</si>
  <si>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</si>
  <si>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</si>
  <si>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</si>
  <si>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</si>
  <si>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</si>
  <si>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</si>
  <si>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</si>
  <si>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</si>
  <si>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</si>
  <si>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</si>
  <si>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</si>
  <si>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</si>
  <si>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</si>
  <si>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</si>
  <si>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</si>
  <si>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</si>
  <si>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</si>
  <si>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</si>
  <si>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</si>
  <si>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</si>
  <si>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</si>
  <si>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</si>
  <si>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</si>
  <si>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</si>
  <si>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</si>
  <si>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</si>
  <si>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</si>
  <si>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</si>
  <si>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</si>
  <si>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</si>
  <si>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</si>
  <si>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</si>
  <si>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</si>
  <si>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</si>
  <si>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</si>
  <si>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</si>
  <si>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</si>
  <si>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</si>
  <si>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</si>
  <si>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</si>
  <si>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</si>
  <si>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</si>
  <si>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</si>
  <si>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</si>
  <si>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</si>
  <si>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</si>
  <si>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</si>
  <si>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</si>
  <si>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</si>
  <si>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</si>
  <si>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</si>
  <si>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</si>
  <si>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</si>
  <si>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</si>
  <si>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</si>
  <si>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</si>
  <si>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</si>
  <si>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</si>
  <si>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</si>
  <si>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</si>
  <si>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</si>
  <si>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</si>
  <si>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</si>
  <si>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</si>
  <si>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</si>
  <si>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</si>
  <si>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</si>
  <si>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</si>
  <si>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</si>
  <si>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</si>
  <si>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</si>
  <si>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</si>
  <si>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</si>
  <si>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</si>
  <si>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</si>
  <si>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</si>
  <si>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</si>
  <si>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</si>
  <si>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</si>
  <si>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</si>
  <si>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</si>
  <si>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</si>
  <si>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</si>
  <si>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</si>
  <si>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</si>
  <si>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</si>
  <si>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</si>
  <si>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</si>
  <si>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</si>
  <si>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</si>
  <si>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</si>
  <si>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</si>
  <si>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</si>
  <si>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</si>
  <si>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</si>
  <si>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</si>
  <si>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</si>
  <si>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</si>
  <si>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</si>
  <si>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</si>
  <si>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</si>
  <si>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</si>
  <si>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</si>
  <si>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</si>
  <si>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</si>
  <si>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</si>
  <si>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</si>
  <si>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</si>
  <si>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</si>
  <si>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</si>
  <si>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</si>
  <si>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</si>
  <si>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</si>
  <si>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</si>
  <si>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</si>
  <si>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</si>
  <si>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</si>
  <si>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</si>
  <si>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</si>
  <si>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</si>
  <si>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</si>
  <si>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</si>
  <si>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</si>
  <si>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</si>
  <si>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</si>
  <si>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</si>
  <si>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</si>
  <si>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</si>
  <si>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</si>
  <si>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</si>
  <si>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</si>
  <si>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</si>
  <si>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</si>
  <si>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</si>
  <si>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</si>
  <si>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</si>
  <si>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</si>
  <si>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</si>
  <si>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</si>
  <si>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</si>
  <si>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</si>
  <si>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</si>
  <si>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</si>
  <si>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</si>
  <si>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</si>
  <si>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</si>
  <si>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</si>
  <si>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</si>
  <si>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</si>
  <si>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</si>
  <si>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</si>
  <si>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</si>
  <si>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</si>
  <si>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</si>
  <si>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</si>
  <si>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</si>
  <si>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</si>
  <si>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</si>
  <si>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</si>
  <si>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</si>
  <si>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</si>
  <si>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</si>
  <si>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</si>
  <si>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</si>
  <si>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</si>
  <si>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</si>
  <si>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</si>
  <si>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</si>
  <si>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</si>
  <si>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</si>
  <si>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</si>
  <si>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</si>
  <si>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</si>
  <si>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</si>
  <si>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</si>
  <si>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</si>
  <si>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</si>
  <si>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</si>
  <si>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</si>
  <si>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</si>
  <si>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</si>
  <si>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</si>
  <si>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</si>
  <si>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</si>
  <si>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</si>
  <si>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</si>
  <si>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</si>
  <si>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</si>
  <si>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</si>
  <si>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</si>
  <si>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</si>
  <si>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</si>
  <si>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</si>
  <si>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</si>
  <si>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</si>
  <si>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</si>
  <si>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</si>
  <si>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</si>
  <si>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</si>
  <si>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</si>
  <si>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</si>
  <si>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</si>
  <si>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</si>
  <si>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</si>
  <si>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</si>
  <si>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</si>
  <si>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</si>
  <si>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</si>
  <si>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</si>
  <si>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</si>
  <si>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</si>
  <si>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</si>
  <si>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</si>
  <si>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</si>
  <si>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STENJEVEC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</si>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</sst>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1447655.2900000003</v>
      </c>
      <c r="D2" s="7">
        <f>'PR-RAS'!E6</f>
        <v>1490380.75</v>
      </c>
      <c r="E2" s="7">
        <v>0</v>
      </c>
      <c r="F2" s="7">
        <v>0</v>
      </c>
      <c r="G2" s="8">
        <f t="shared" ref="G2:G274" si="0">(B2/1000)*(C2*1+D2*2)</f>
        <v>4428.4167900000002</v>
      </c>
      <c r="H2" s="8">
        <f t="shared" ref="H2:H274" si="1">ABS(C2-ROUND(C2,0))+ABS(D2-ROUND(D2,0))</f>
        <v>0.54000000027008355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1168167.6200000001</v>
      </c>
      <c r="D45" s="2">
        <f>'PR-RAS'!E49</f>
        <v>1211123.3599999999</v>
      </c>
      <c r="E45" s="2">
        <v>0</v>
      </c>
      <c r="F45" s="2">
        <v>0</v>
      </c>
      <c r="G45" s="3">
        <f t="shared" si="0"/>
        <v>157978.23095999999</v>
      </c>
      <c r="H45" s="3">
        <f t="shared" si="1"/>
        <v>0.73999999975785613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1116951.3400000001</v>
      </c>
      <c r="D64" s="2">
        <f>'PR-RAS'!E68</f>
        <v>1173136.69</v>
      </c>
      <c r="E64" s="2">
        <v>0</v>
      </c>
      <c r="F64" s="2">
        <v>0</v>
      </c>
      <c r="G64" s="3">
        <f t="shared" si="0"/>
        <v>218183.15735999998</v>
      </c>
      <c r="H64" s="3">
        <f t="shared" si="1"/>
        <v>0.65000000013969839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1116951.3400000001</v>
      </c>
      <c r="D65" s="2">
        <f>'PR-RAS'!E69</f>
        <v>1173136.69</v>
      </c>
      <c r="E65" s="2">
        <v>0</v>
      </c>
      <c r="F65" s="2">
        <v>0</v>
      </c>
      <c r="G65" s="3">
        <f t="shared" si="0"/>
        <v>221646.38207999998</v>
      </c>
      <c r="H65" s="3">
        <f t="shared" si="1"/>
        <v>0.65000000013969839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51216.28</v>
      </c>
      <c r="D73" s="2">
        <f>'PR-RAS'!E77</f>
        <v>37986.67</v>
      </c>
      <c r="E73" s="2">
        <v>0</v>
      </c>
      <c r="F73" s="2">
        <v>0</v>
      </c>
      <c r="G73" s="3">
        <f t="shared" si="0"/>
        <v>9157.6526399999984</v>
      </c>
      <c r="H73" s="3">
        <f t="shared" si="1"/>
        <v>0.61000000000058208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51216.28</v>
      </c>
      <c r="D76" s="2">
        <f>'PR-RAS'!E80</f>
        <v>37986.67</v>
      </c>
      <c r="E76" s="2">
        <v>0</v>
      </c>
      <c r="F76" s="2">
        <v>0</v>
      </c>
      <c r="G76" s="3">
        <f t="shared" si="0"/>
        <v>9539.2214999999997</v>
      </c>
      <c r="H76" s="3">
        <f t="shared" si="1"/>
        <v>0.61000000000058208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46452.800000000003</v>
      </c>
      <c r="D102" s="2">
        <f>'PR-RAS'!E106</f>
        <v>43764.86</v>
      </c>
      <c r="E102" s="2">
        <v>0</v>
      </c>
      <c r="F102" s="2">
        <v>0</v>
      </c>
      <c r="G102" s="3">
        <f t="shared" si="0"/>
        <v>13532.234520000004</v>
      </c>
      <c r="H102" s="3">
        <f t="shared" si="1"/>
        <v>0.33999999999650754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46452.800000000003</v>
      </c>
      <c r="D108" s="2">
        <f>'PR-RAS'!E112</f>
        <v>43764.86</v>
      </c>
      <c r="E108" s="2">
        <v>0</v>
      </c>
      <c r="F108" s="2">
        <v>0</v>
      </c>
      <c r="G108" s="3">
        <f t="shared" si="0"/>
        <v>14336.129640000001</v>
      </c>
      <c r="H108" s="3">
        <f t="shared" si="1"/>
        <v>0.33999999999650754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46452.800000000003</v>
      </c>
      <c r="D113" s="2">
        <f>'PR-RAS'!E117</f>
        <v>43764.86</v>
      </c>
      <c r="E113" s="2">
        <v>0</v>
      </c>
      <c r="F113" s="2">
        <v>0</v>
      </c>
      <c r="G113" s="3">
        <f t="shared" si="0"/>
        <v>15006.042240000002</v>
      </c>
      <c r="H113" s="3">
        <f t="shared" si="1"/>
        <v>0.33999999999650754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4357.59</v>
      </c>
      <c r="D121" s="2">
        <f>'PR-RAS'!E125</f>
        <v>4113.68</v>
      </c>
      <c r="E121" s="2">
        <v>0</v>
      </c>
      <c r="F121" s="2">
        <v>0</v>
      </c>
      <c r="G121" s="3">
        <f t="shared" si="0"/>
        <v>1510.194</v>
      </c>
      <c r="H121" s="3">
        <f t="shared" si="1"/>
        <v>0.72999999999956344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3357.59</v>
      </c>
      <c r="D122" s="2">
        <f>'PR-RAS'!E126</f>
        <v>4113.68</v>
      </c>
      <c r="E122" s="2">
        <v>0</v>
      </c>
      <c r="F122" s="2">
        <v>0</v>
      </c>
      <c r="G122" s="3">
        <f t="shared" si="0"/>
        <v>1401.7789500000001</v>
      </c>
      <c r="H122" s="3">
        <f t="shared" si="1"/>
        <v>0.72999999999956344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3357.59</v>
      </c>
      <c r="D124" s="2">
        <f>'PR-RAS'!E128</f>
        <v>4113.68</v>
      </c>
      <c r="E124" s="2">
        <v>0</v>
      </c>
      <c r="F124" s="2">
        <v>0</v>
      </c>
      <c r="G124" s="3">
        <f t="shared" si="0"/>
        <v>1424.94885</v>
      </c>
      <c r="H124" s="3">
        <f t="shared" si="1"/>
        <v>0.72999999999956344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1000</v>
      </c>
      <c r="D125" s="2">
        <f>'PR-RAS'!E129</f>
        <v>0</v>
      </c>
      <c r="E125" s="2">
        <v>0</v>
      </c>
      <c r="F125" s="2">
        <v>0</v>
      </c>
      <c r="G125" s="3">
        <f t="shared" si="0"/>
        <v>124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0</v>
      </c>
      <c r="E126" s="2">
        <v>0</v>
      </c>
      <c r="F126" s="2">
        <v>0</v>
      </c>
      <c r="G126" s="3">
        <f t="shared" si="0"/>
        <v>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228677.28</v>
      </c>
      <c r="D130" s="2">
        <f>'PR-RAS'!E134</f>
        <v>231378.85</v>
      </c>
      <c r="E130" s="2">
        <v>0</v>
      </c>
      <c r="F130" s="2">
        <v>0</v>
      </c>
      <c r="G130" s="3">
        <f t="shared" si="0"/>
        <v>89195.112420000005</v>
      </c>
      <c r="H130" s="3">
        <f t="shared" si="1"/>
        <v>0.42999999999301508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228677.28</v>
      </c>
      <c r="D131" s="2">
        <f>'PR-RAS'!E135</f>
        <v>231378.85</v>
      </c>
      <c r="E131" s="2">
        <v>0</v>
      </c>
      <c r="F131" s="2">
        <v>0</v>
      </c>
      <c r="G131" s="3">
        <f t="shared" si="0"/>
        <v>89886.547399999996</v>
      </c>
      <c r="H131" s="3">
        <f t="shared" si="1"/>
        <v>0.42999999999301508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228677.28</v>
      </c>
      <c r="D132" s="2">
        <f>'PR-RAS'!E136</f>
        <v>225666.35</v>
      </c>
      <c r="E132" s="2">
        <v>0</v>
      </c>
      <c r="F132" s="2">
        <v>0</v>
      </c>
      <c r="G132" s="3">
        <f t="shared" si="0"/>
        <v>89081.307379999998</v>
      </c>
      <c r="H132" s="3">
        <f t="shared" si="1"/>
        <v>0.63000000000465661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5712.5</v>
      </c>
      <c r="E133" s="2">
        <v>0</v>
      </c>
      <c r="F133" s="2">
        <v>0</v>
      </c>
      <c r="G133" s="3">
        <f t="shared" si="0"/>
        <v>1508.1000000000001</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1678172.09</v>
      </c>
      <c r="D148" s="2">
        <f>'PR-RAS'!E152</f>
        <v>1529923.0699999998</v>
      </c>
      <c r="E148" s="2">
        <v>0</v>
      </c>
      <c r="F148" s="2">
        <v>0</v>
      </c>
      <c r="G148" s="3">
        <f t="shared" si="0"/>
        <v>696488.67980999989</v>
      </c>
      <c r="H148" s="3">
        <f t="shared" si="1"/>
        <v>0.15999999991618097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1395421.3</v>
      </c>
      <c r="D149" s="2">
        <f>'PR-RAS'!E153</f>
        <v>1276590.47</v>
      </c>
      <c r="E149" s="2">
        <v>0</v>
      </c>
      <c r="F149" s="2">
        <v>0</v>
      </c>
      <c r="G149" s="3">
        <f t="shared" si="0"/>
        <v>584393.13152000005</v>
      </c>
      <c r="H149" s="3">
        <f t="shared" si="1"/>
        <v>0.77000000001862645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1159407.3500000001</v>
      </c>
      <c r="D150" s="2">
        <f>'PR-RAS'!E154</f>
        <v>1061550.28</v>
      </c>
      <c r="E150" s="2">
        <v>0</v>
      </c>
      <c r="F150" s="2">
        <v>0</v>
      </c>
      <c r="G150" s="3">
        <f t="shared" si="0"/>
        <v>489093.67859000002</v>
      </c>
      <c r="H150" s="3">
        <f t="shared" si="1"/>
        <v>0.63000000012107193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1140972.01</v>
      </c>
      <c r="D151" s="2">
        <f>'PR-RAS'!E155</f>
        <v>1052390.9099999999</v>
      </c>
      <c r="E151" s="2">
        <v>0</v>
      </c>
      <c r="F151" s="2">
        <v>0</v>
      </c>
      <c r="G151" s="3">
        <f t="shared" si="0"/>
        <v>486863.07449999999</v>
      </c>
      <c r="H151" s="3">
        <f t="shared" si="1"/>
        <v>0.10000000009313226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18435.34</v>
      </c>
      <c r="D153" s="2">
        <f>'PR-RAS'!E157</f>
        <v>9159.3700000000008</v>
      </c>
      <c r="E153" s="2">
        <v>0</v>
      </c>
      <c r="F153" s="2">
        <v>0</v>
      </c>
      <c r="G153" s="3">
        <f t="shared" si="0"/>
        <v>5586.6201600000004</v>
      </c>
      <c r="H153" s="3">
        <f t="shared" si="1"/>
        <v>0.71000000000094587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43381.72</v>
      </c>
      <c r="D155" s="2">
        <f>'PR-RAS'!E159</f>
        <v>39884.47</v>
      </c>
      <c r="E155" s="2">
        <v>0</v>
      </c>
      <c r="F155" s="2">
        <v>0</v>
      </c>
      <c r="G155" s="3">
        <f t="shared" si="0"/>
        <v>18965.201639999999</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192632.22999999998</v>
      </c>
      <c r="D156" s="2">
        <f>'PR-RAS'!E160</f>
        <v>175155.72</v>
      </c>
      <c r="E156" s="2">
        <v>0</v>
      </c>
      <c r="F156" s="2">
        <v>0</v>
      </c>
      <c r="G156" s="3">
        <f t="shared" si="0"/>
        <v>84156.268849999993</v>
      </c>
      <c r="H156" s="3">
        <f t="shared" si="1"/>
        <v>0.5099999999802094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192525.15</v>
      </c>
      <c r="D158" s="2">
        <f>'PR-RAS'!E162</f>
        <v>175155.72</v>
      </c>
      <c r="E158" s="2">
        <v>0</v>
      </c>
      <c r="F158" s="2">
        <v>0</v>
      </c>
      <c r="G158" s="3">
        <f t="shared" si="0"/>
        <v>85225.344629999992</v>
      </c>
      <c r="H158" s="3">
        <f t="shared" si="1"/>
        <v>0.42999999999301508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107.08</v>
      </c>
      <c r="D159" s="2">
        <f>'PR-RAS'!E163</f>
        <v>0</v>
      </c>
      <c r="E159" s="2">
        <v>0</v>
      </c>
      <c r="F159" s="2">
        <v>0</v>
      </c>
      <c r="G159" s="3">
        <f t="shared" si="0"/>
        <v>16.91864</v>
      </c>
      <c r="H159" s="3">
        <f t="shared" si="1"/>
        <v>7.9999999999998295E-2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274209.77999999997</v>
      </c>
      <c r="D160" s="2">
        <f>'PR-RAS'!E164</f>
        <v>252380.47</v>
      </c>
      <c r="E160" s="2">
        <v>0</v>
      </c>
      <c r="F160" s="2">
        <v>0</v>
      </c>
      <c r="G160" s="3">
        <f t="shared" si="0"/>
        <v>123856.34448</v>
      </c>
      <c r="H160" s="3">
        <f t="shared" si="1"/>
        <v>0.69000000003143214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34665.22</v>
      </c>
      <c r="D161" s="2">
        <f>'PR-RAS'!E165</f>
        <v>33463.85</v>
      </c>
      <c r="E161" s="2">
        <v>0</v>
      </c>
      <c r="F161" s="2">
        <v>0</v>
      </c>
      <c r="G161" s="3">
        <f t="shared" si="0"/>
        <v>16254.867200000001</v>
      </c>
      <c r="H161" s="3">
        <f t="shared" si="1"/>
        <v>0.37000000000261934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5013.7700000000004</v>
      </c>
      <c r="D162" s="2">
        <f>'PR-RAS'!E166</f>
        <v>4514.72</v>
      </c>
      <c r="E162" s="2">
        <v>0</v>
      </c>
      <c r="F162" s="2">
        <v>0</v>
      </c>
      <c r="G162" s="3">
        <f t="shared" si="0"/>
        <v>2260.9568100000001</v>
      </c>
      <c r="H162" s="3">
        <f t="shared" si="1"/>
        <v>0.50999999999930878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27785.95</v>
      </c>
      <c r="D163" s="2">
        <f>'PR-RAS'!E167</f>
        <v>25811.67</v>
      </c>
      <c r="E163" s="2">
        <v>0</v>
      </c>
      <c r="F163" s="2">
        <v>0</v>
      </c>
      <c r="G163" s="3">
        <f t="shared" si="0"/>
        <v>12864.304979999999</v>
      </c>
      <c r="H163" s="3">
        <f t="shared" si="1"/>
        <v>0.38000000000101863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1835</v>
      </c>
      <c r="D164" s="2">
        <f>'PR-RAS'!E168</f>
        <v>2867.96</v>
      </c>
      <c r="E164" s="2">
        <v>0</v>
      </c>
      <c r="F164" s="2">
        <v>0</v>
      </c>
      <c r="G164" s="3">
        <f t="shared" si="0"/>
        <v>1234.05996</v>
      </c>
      <c r="H164" s="3">
        <f t="shared" si="1"/>
        <v>3.999999999996362E-2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30.5</v>
      </c>
      <c r="D165" s="2">
        <f>'PR-RAS'!E169</f>
        <v>269.5</v>
      </c>
      <c r="E165" s="2">
        <v>0</v>
      </c>
      <c r="F165" s="2">
        <v>0</v>
      </c>
      <c r="G165" s="3">
        <f t="shared" si="0"/>
        <v>93.39800000000001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130598.13999999998</v>
      </c>
      <c r="D166" s="2">
        <f>'PR-RAS'!E170</f>
        <v>135439.67999999999</v>
      </c>
      <c r="E166" s="2">
        <v>0</v>
      </c>
      <c r="F166" s="2">
        <v>0</v>
      </c>
      <c r="G166" s="3">
        <f t="shared" si="0"/>
        <v>66243.787500000006</v>
      </c>
      <c r="H166" s="3">
        <f t="shared" si="1"/>
        <v>0.45999999999185093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11886.26</v>
      </c>
      <c r="D167" s="2">
        <f>'PR-RAS'!E171</f>
        <v>12202.91</v>
      </c>
      <c r="E167" s="2">
        <v>0</v>
      </c>
      <c r="F167" s="2">
        <v>0</v>
      </c>
      <c r="G167" s="3">
        <f t="shared" si="0"/>
        <v>6024.4852800000008</v>
      </c>
      <c r="H167" s="3">
        <f t="shared" si="1"/>
        <v>0.3500000000003638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84860.25</v>
      </c>
      <c r="D168" s="2">
        <f>'PR-RAS'!E172</f>
        <v>96570.67</v>
      </c>
      <c r="E168" s="2">
        <v>0</v>
      </c>
      <c r="F168" s="2">
        <v>0</v>
      </c>
      <c r="G168" s="3">
        <f t="shared" si="0"/>
        <v>46426.265529999997</v>
      </c>
      <c r="H168" s="3">
        <f t="shared" si="1"/>
        <v>0.58000000000174623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32415.06</v>
      </c>
      <c r="D169" s="2">
        <f>'PR-RAS'!E173</f>
        <v>19724.3</v>
      </c>
      <c r="E169" s="2">
        <v>0</v>
      </c>
      <c r="F169" s="2">
        <v>0</v>
      </c>
      <c r="G169" s="3">
        <f t="shared" si="0"/>
        <v>12073.094880000001</v>
      </c>
      <c r="H169" s="3">
        <f t="shared" si="1"/>
        <v>0.36000000000058208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995.62</v>
      </c>
      <c r="D170" s="2">
        <f>'PR-RAS'!E174</f>
        <v>3666.62</v>
      </c>
      <c r="E170" s="2">
        <v>0</v>
      </c>
      <c r="F170" s="2">
        <v>0</v>
      </c>
      <c r="G170" s="3">
        <f t="shared" si="0"/>
        <v>1407.5773400000003</v>
      </c>
      <c r="H170" s="3">
        <f t="shared" si="1"/>
        <v>0.76000000000010459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317.98</v>
      </c>
      <c r="D171" s="2">
        <f>'PR-RAS'!E175</f>
        <v>3095.32</v>
      </c>
      <c r="E171" s="2">
        <v>0</v>
      </c>
      <c r="F171" s="2">
        <v>0</v>
      </c>
      <c r="G171" s="3">
        <f t="shared" si="0"/>
        <v>1106.4654000000003</v>
      </c>
      <c r="H171" s="3">
        <f t="shared" si="1"/>
        <v>0.34000000000014552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122.97</v>
      </c>
      <c r="D173" s="2">
        <f>'PR-RAS'!E177</f>
        <v>179.86</v>
      </c>
      <c r="E173" s="2">
        <v>0</v>
      </c>
      <c r="F173" s="2">
        <v>0</v>
      </c>
      <c r="G173" s="3">
        <f t="shared" si="0"/>
        <v>83.022680000000008</v>
      </c>
      <c r="H173" s="3">
        <f t="shared" si="1"/>
        <v>0.16999999999998749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79648.44</v>
      </c>
      <c r="D174" s="2">
        <f>'PR-RAS'!E178</f>
        <v>69369.06</v>
      </c>
      <c r="E174" s="2">
        <v>0</v>
      </c>
      <c r="F174" s="2">
        <v>0</v>
      </c>
      <c r="G174" s="3">
        <f t="shared" si="0"/>
        <v>37780.874879999996</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9034.32</v>
      </c>
      <c r="D175" s="2">
        <f>'PR-RAS'!E179</f>
        <v>16951.599999999999</v>
      </c>
      <c r="E175" s="2">
        <v>0</v>
      </c>
      <c r="F175" s="2">
        <v>0</v>
      </c>
      <c r="G175" s="3">
        <f t="shared" si="0"/>
        <v>7471.1284799999985</v>
      </c>
      <c r="H175" s="3">
        <f t="shared" si="1"/>
        <v>0.72000000000116415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44690.68</v>
      </c>
      <c r="D176" s="2">
        <f>'PR-RAS'!E180</f>
        <v>16025.36</v>
      </c>
      <c r="E176" s="2">
        <v>0</v>
      </c>
      <c r="F176" s="2">
        <v>0</v>
      </c>
      <c r="G176" s="3">
        <f t="shared" si="0"/>
        <v>13429.744999999999</v>
      </c>
      <c r="H176" s="3">
        <f t="shared" si="1"/>
        <v>0.68000000000029104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212.4</v>
      </c>
      <c r="D177" s="2">
        <f>'PR-RAS'!E181</f>
        <v>297.36</v>
      </c>
      <c r="E177" s="2">
        <v>0</v>
      </c>
      <c r="F177" s="2">
        <v>0</v>
      </c>
      <c r="G177" s="3">
        <f t="shared" si="0"/>
        <v>142.05311999999998</v>
      </c>
      <c r="H177" s="3">
        <f t="shared" si="1"/>
        <v>0.76000000000001933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7742.79</v>
      </c>
      <c r="D178" s="2">
        <f>'PR-RAS'!E182</f>
        <v>19959.63</v>
      </c>
      <c r="E178" s="2">
        <v>0</v>
      </c>
      <c r="F178" s="2">
        <v>0</v>
      </c>
      <c r="G178" s="3">
        <f t="shared" si="0"/>
        <v>8436.1828499999992</v>
      </c>
      <c r="H178" s="3">
        <f t="shared" si="1"/>
        <v>0.57999999999901775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400</v>
      </c>
      <c r="D179" s="2">
        <f>'PR-RAS'!E183</f>
        <v>960</v>
      </c>
      <c r="E179" s="2">
        <v>0</v>
      </c>
      <c r="F179" s="2">
        <v>0</v>
      </c>
      <c r="G179" s="3">
        <f t="shared" si="0"/>
        <v>412.96</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227.95</v>
      </c>
      <c r="D180" s="2">
        <f>'PR-RAS'!E184</f>
        <v>867.93</v>
      </c>
      <c r="E180" s="2">
        <v>0</v>
      </c>
      <c r="F180" s="2">
        <v>0</v>
      </c>
      <c r="G180" s="3">
        <f t="shared" si="0"/>
        <v>351.52198999999996</v>
      </c>
      <c r="H180" s="3">
        <f t="shared" si="1"/>
        <v>0.12000000000006139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10700.81</v>
      </c>
      <c r="D181" s="2">
        <f>'PR-RAS'!E185</f>
        <v>3963.05</v>
      </c>
      <c r="E181" s="2">
        <v>0</v>
      </c>
      <c r="F181" s="2">
        <v>0</v>
      </c>
      <c r="G181" s="3">
        <f t="shared" si="0"/>
        <v>3352.8437999999996</v>
      </c>
      <c r="H181" s="3">
        <f t="shared" si="1"/>
        <v>0.24000000000069122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1883.96</v>
      </c>
      <c r="D182" s="2">
        <f>'PR-RAS'!E186</f>
        <v>3082.77</v>
      </c>
      <c r="E182" s="2">
        <v>0</v>
      </c>
      <c r="F182" s="2">
        <v>0</v>
      </c>
      <c r="G182" s="3">
        <f t="shared" si="0"/>
        <v>1456.9594999999999</v>
      </c>
      <c r="H182" s="3">
        <f t="shared" si="1"/>
        <v>0.26999999999998181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4755.53</v>
      </c>
      <c r="D183" s="2">
        <f>'PR-RAS'!E187</f>
        <v>7261.36</v>
      </c>
      <c r="E183" s="2">
        <v>0</v>
      </c>
      <c r="F183" s="2">
        <v>0</v>
      </c>
      <c r="G183" s="3">
        <f t="shared" si="0"/>
        <v>3508.6414999999997</v>
      </c>
      <c r="H183" s="3">
        <f t="shared" si="1"/>
        <v>0.82999999999992724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29297.98</v>
      </c>
      <c r="D190" s="2">
        <f>'PR-RAS'!E194</f>
        <v>14107.88</v>
      </c>
      <c r="E190" s="2">
        <v>0</v>
      </c>
      <c r="F190" s="2">
        <v>0</v>
      </c>
      <c r="G190" s="3">
        <f t="shared" si="0"/>
        <v>10870.09686</v>
      </c>
      <c r="H190" s="3">
        <f t="shared" si="1"/>
        <v>0.14000000000123691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1342.69</v>
      </c>
      <c r="D191" s="2">
        <f>'PR-RAS'!E195</f>
        <v>6561.67</v>
      </c>
      <c r="E191" s="2">
        <v>0</v>
      </c>
      <c r="F191" s="2">
        <v>0</v>
      </c>
      <c r="G191" s="3">
        <f t="shared" si="0"/>
        <v>2748.5457000000001</v>
      </c>
      <c r="H191" s="3">
        <f t="shared" si="1"/>
        <v>0.63999999999987267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4181.34</v>
      </c>
      <c r="E192" s="2">
        <v>0</v>
      </c>
      <c r="F192" s="2">
        <v>0</v>
      </c>
      <c r="G192" s="3">
        <f t="shared" si="0"/>
        <v>1597.27188</v>
      </c>
      <c r="H192" s="3">
        <f t="shared" si="1"/>
        <v>0.34000000000014552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535.82000000000005</v>
      </c>
      <c r="D193" s="2">
        <f>'PR-RAS'!E197</f>
        <v>1506.22</v>
      </c>
      <c r="E193" s="2">
        <v>0</v>
      </c>
      <c r="F193" s="2">
        <v>0</v>
      </c>
      <c r="G193" s="3">
        <f t="shared" si="0"/>
        <v>681.26592000000005</v>
      </c>
      <c r="H193" s="3">
        <f t="shared" si="1"/>
        <v>0.39999999999997726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95</v>
      </c>
      <c r="E194" s="2">
        <v>0</v>
      </c>
      <c r="F194" s="2">
        <v>0</v>
      </c>
      <c r="G194" s="3">
        <f t="shared" si="0"/>
        <v>65.62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2.65</v>
      </c>
      <c r="D195" s="2">
        <f>'PR-RAS'!E199</f>
        <v>0</v>
      </c>
      <c r="E195" s="2">
        <v>0</v>
      </c>
      <c r="F195" s="2">
        <v>0</v>
      </c>
      <c r="G195" s="3">
        <f t="shared" si="0"/>
        <v>0.5141</v>
      </c>
      <c r="H195" s="3">
        <f t="shared" si="1"/>
        <v>0.35000000000000009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5984.52</v>
      </c>
      <c r="D196" s="2">
        <f>'PR-RAS'!E200</f>
        <v>0</v>
      </c>
      <c r="E196" s="2">
        <v>0</v>
      </c>
      <c r="F196" s="2">
        <v>0</v>
      </c>
      <c r="G196" s="3">
        <f t="shared" si="0"/>
        <v>1166.9814000000001</v>
      </c>
      <c r="H196" s="3">
        <f t="shared" si="1"/>
        <v>0.47999999999956344</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21282.3</v>
      </c>
      <c r="D197" s="2">
        <f>'PR-RAS'!E201</f>
        <v>1763.65</v>
      </c>
      <c r="E197" s="2">
        <v>0</v>
      </c>
      <c r="F197" s="2">
        <v>0</v>
      </c>
      <c r="G197" s="3">
        <f t="shared" si="0"/>
        <v>4862.6815999999999</v>
      </c>
      <c r="H197" s="3">
        <f t="shared" si="1"/>
        <v>0.64999999999918145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8485.01</v>
      </c>
      <c r="D198" s="2">
        <f>'PR-RAS'!E202</f>
        <v>952.13</v>
      </c>
      <c r="E198" s="2">
        <v>0</v>
      </c>
      <c r="F198" s="2">
        <v>0</v>
      </c>
      <c r="G198" s="3">
        <f t="shared" si="0"/>
        <v>2046.6861900000001</v>
      </c>
      <c r="H198" s="3">
        <f t="shared" si="1"/>
        <v>0.14000000000021373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8485.01</v>
      </c>
      <c r="D212" s="2">
        <f>'PR-RAS'!E216</f>
        <v>952.13</v>
      </c>
      <c r="E212" s="2">
        <v>0</v>
      </c>
      <c r="F212" s="2">
        <v>0</v>
      </c>
      <c r="G212" s="3">
        <f t="shared" si="0"/>
        <v>2192.1359699999998</v>
      </c>
      <c r="H212" s="3">
        <f t="shared" si="1"/>
        <v>0.14000000000021373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1134.48</v>
      </c>
      <c r="D213" s="2">
        <f>'PR-RAS'!E217</f>
        <v>952.13</v>
      </c>
      <c r="E213" s="2">
        <v>0</v>
      </c>
      <c r="F213" s="2">
        <v>0</v>
      </c>
      <c r="G213" s="3">
        <f t="shared" si="0"/>
        <v>644.21287999999993</v>
      </c>
      <c r="H213" s="3">
        <f t="shared" si="1"/>
        <v>0.61000000000001364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7350.53</v>
      </c>
      <c r="D215" s="2">
        <f>'PR-RAS'!E219</f>
        <v>0</v>
      </c>
      <c r="E215" s="2">
        <v>0</v>
      </c>
      <c r="F215" s="2">
        <v>0</v>
      </c>
      <c r="G215" s="3">
        <f t="shared" si="0"/>
        <v>1573.01342</v>
      </c>
      <c r="H215" s="3">
        <f t="shared" si="1"/>
        <v>0.47000000000025466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56</v>
      </c>
      <c r="D258" s="2">
        <f>'PR-RAS'!E262</f>
        <v>0</v>
      </c>
      <c r="E258" s="2">
        <v>0</v>
      </c>
      <c r="F258" s="2">
        <v>0</v>
      </c>
      <c r="G258" s="3">
        <f t="shared" si="0"/>
        <v>14.391999999999999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56</v>
      </c>
      <c r="D265" s="2">
        <f>'PR-RAS'!E269</f>
        <v>0</v>
      </c>
      <c r="E265" s="2">
        <v>0</v>
      </c>
      <c r="F265" s="2">
        <v>0</v>
      </c>
      <c r="G265" s="3">
        <f t="shared" si="0"/>
        <v>14.784000000000001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56</v>
      </c>
      <c r="D267" s="2">
        <f>'PR-RAS'!E271</f>
        <v>0</v>
      </c>
      <c r="E267" s="2">
        <v>0</v>
      </c>
      <c r="F267" s="2">
        <v>0</v>
      </c>
      <c r="G267" s="3">
        <f t="shared" si="0"/>
        <v>14.896000000000001</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1678172.09</v>
      </c>
      <c r="D295" s="2">
        <f>'PR-RAS'!E299</f>
        <v>1529923.0699999998</v>
      </c>
      <c r="E295" s="2">
        <v>0</v>
      </c>
      <c r="F295" s="2">
        <v>0</v>
      </c>
      <c r="G295" s="3">
        <f t="shared" si="12"/>
        <v>1392977.3596199998</v>
      </c>
      <c r="H295" s="3">
        <f t="shared" si="13"/>
        <v>0.15999999991618097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230516.79999999981</v>
      </c>
      <c r="D297" s="2">
        <f>'PR-RAS'!E301</f>
        <v>39542.319999999832</v>
      </c>
      <c r="E297" s="2">
        <v>0</v>
      </c>
      <c r="F297" s="2">
        <v>0</v>
      </c>
      <c r="G297" s="3">
        <f t="shared" si="12"/>
        <v>91642.026239999846</v>
      </c>
      <c r="H297" s="3">
        <f t="shared" si="13"/>
        <v>0.52000000001862645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255146.6</v>
      </c>
      <c r="D298" s="2">
        <f>'PR-RAS'!E302</f>
        <v>161241.78</v>
      </c>
      <c r="E298" s="2">
        <v>0</v>
      </c>
      <c r="F298" s="2">
        <v>0</v>
      </c>
      <c r="G298" s="3">
        <f t="shared" si="12"/>
        <v>171556.15752000001</v>
      </c>
      <c r="H298" s="3">
        <f t="shared" si="13"/>
        <v>0.61999999999534339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206672.35</v>
      </c>
      <c r="D300" s="2">
        <f>'PR-RAS'!E304</f>
        <v>228869.88</v>
      </c>
      <c r="E300" s="2">
        <v>0</v>
      </c>
      <c r="F300" s="2">
        <v>0</v>
      </c>
      <c r="G300" s="3">
        <f t="shared" si="12"/>
        <v>198659.22089</v>
      </c>
      <c r="H300" s="3">
        <f t="shared" si="13"/>
        <v>0.47000000000116415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28924.12</v>
      </c>
      <c r="D301" s="2">
        <f>'PR-RAS'!E305</f>
        <v>28932.880000000001</v>
      </c>
      <c r="E301" s="2">
        <v>0</v>
      </c>
      <c r="F301" s="2">
        <v>0</v>
      </c>
      <c r="G301" s="3">
        <f t="shared" si="12"/>
        <v>26036.964</v>
      </c>
      <c r="H301" s="3">
        <f t="shared" si="13"/>
        <v>0.23999999999796273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790.3</v>
      </c>
      <c r="D355" s="2">
        <f>'PR-RAS'!E360</f>
        <v>11765.65</v>
      </c>
      <c r="E355" s="2">
        <v>0</v>
      </c>
      <c r="F355" s="2">
        <v>0</v>
      </c>
      <c r="G355" s="3">
        <f t="shared" si="12"/>
        <v>8609.8463999999985</v>
      </c>
      <c r="H355" s="3">
        <f t="shared" si="13"/>
        <v>0.65000000000031832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790.3</v>
      </c>
      <c r="D368" s="2">
        <f>'PR-RAS'!E373</f>
        <v>11765.65</v>
      </c>
      <c r="E368" s="2">
        <v>0</v>
      </c>
      <c r="F368" s="2">
        <v>0</v>
      </c>
      <c r="G368" s="3">
        <f t="shared" si="12"/>
        <v>8926.0271999999986</v>
      </c>
      <c r="H368" s="3">
        <f t="shared" si="13"/>
        <v>0.65000000000031832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752.5</v>
      </c>
      <c r="D374" s="2">
        <f>'PR-RAS'!E379</f>
        <v>11242.24</v>
      </c>
      <c r="E374" s="2">
        <v>0</v>
      </c>
      <c r="F374" s="2">
        <v>0</v>
      </c>
      <c r="G374" s="3">
        <f t="shared" si="12"/>
        <v>8667.3935399999991</v>
      </c>
      <c r="H374" s="3">
        <f t="shared" si="13"/>
        <v>0.73999999999978172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752.5</v>
      </c>
      <c r="D375" s="2">
        <f>'PR-RAS'!E380</f>
        <v>3349.49</v>
      </c>
      <c r="E375" s="2">
        <v>0</v>
      </c>
      <c r="F375" s="2">
        <v>0</v>
      </c>
      <c r="G375" s="3">
        <f t="shared" si="12"/>
        <v>2786.8535199999997</v>
      </c>
      <c r="H375" s="3">
        <f t="shared" si="13"/>
        <v>0.98999999999978172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5180.25</v>
      </c>
      <c r="E377" s="2">
        <v>0</v>
      </c>
      <c r="F377" s="2">
        <v>0</v>
      </c>
      <c r="G377" s="3">
        <f t="shared" si="12"/>
        <v>3895.5480000000002</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2712.5</v>
      </c>
      <c r="E381" s="2">
        <v>0</v>
      </c>
      <c r="F381" s="2">
        <v>0</v>
      </c>
      <c r="G381" s="3">
        <f t="shared" si="12"/>
        <v>2061.5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37.799999999999997</v>
      </c>
      <c r="D388" s="2">
        <f>'PR-RAS'!E393</f>
        <v>523.41</v>
      </c>
      <c r="E388" s="2">
        <v>0</v>
      </c>
      <c r="F388" s="2">
        <v>0</v>
      </c>
      <c r="G388" s="3">
        <f t="shared" si="12"/>
        <v>419.74793999999997</v>
      </c>
      <c r="H388" s="3">
        <f t="shared" si="13"/>
        <v>0.60999999999997101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37.799999999999997</v>
      </c>
      <c r="D389" s="2">
        <f>'PR-RAS'!E394</f>
        <v>523.41</v>
      </c>
      <c r="E389" s="2">
        <v>0</v>
      </c>
      <c r="F389" s="2">
        <v>0</v>
      </c>
      <c r="G389" s="3">
        <f t="shared" si="12"/>
        <v>420.83255999999994</v>
      </c>
      <c r="H389" s="3">
        <f t="shared" si="13"/>
        <v>0.60999999999997101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790.3</v>
      </c>
      <c r="D413" s="2">
        <f>'PR-RAS'!E418</f>
        <v>11765.65</v>
      </c>
      <c r="E413" s="2">
        <v>0</v>
      </c>
      <c r="F413" s="2">
        <v>0</v>
      </c>
      <c r="G413" s="3">
        <f t="shared" si="12"/>
        <v>10020.499199999998</v>
      </c>
      <c r="H413" s="3">
        <f t="shared" si="13"/>
        <v>0.65000000000031832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278737.51</v>
      </c>
      <c r="D415" s="2">
        <f>'PR-RAS'!E420</f>
        <v>336394.58</v>
      </c>
      <c r="E415" s="2">
        <v>0</v>
      </c>
      <c r="F415" s="2">
        <v>0</v>
      </c>
      <c r="G415" s="3">
        <f t="shared" si="12"/>
        <v>393932.04138000001</v>
      </c>
      <c r="H415" s="3">
        <f t="shared" si="13"/>
        <v>0.90999999997438863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1447655.2900000003</v>
      </c>
      <c r="D417" s="2">
        <f>'PR-RAS'!E422</f>
        <v>1490380.75</v>
      </c>
      <c r="E417" s="2">
        <v>0</v>
      </c>
      <c r="F417" s="2">
        <v>0</v>
      </c>
      <c r="G417" s="3">
        <f t="shared" si="12"/>
        <v>1842221.3846399998</v>
      </c>
      <c r="H417" s="3">
        <f t="shared" si="13"/>
        <v>0.54000000027008355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1678962.3900000001</v>
      </c>
      <c r="D418" s="2">
        <f>'PR-RAS'!E423</f>
        <v>1541688.7199999997</v>
      </c>
      <c r="E418" s="2">
        <v>0</v>
      </c>
      <c r="F418" s="2">
        <v>0</v>
      </c>
      <c r="G418" s="3">
        <f t="shared" si="12"/>
        <v>1985895.7091099999</v>
      </c>
      <c r="H418" s="3">
        <f t="shared" si="13"/>
        <v>0.67000000039115548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231307.09999999986</v>
      </c>
      <c r="D420" s="2">
        <f>'PR-RAS'!E425</f>
        <v>51307.969999999739</v>
      </c>
      <c r="E420" s="2">
        <v>0</v>
      </c>
      <c r="F420" s="2">
        <v>0</v>
      </c>
      <c r="G420" s="3">
        <f t="shared" si="12"/>
        <v>139913.75375999973</v>
      </c>
      <c r="H420" s="3">
        <f t="shared" si="13"/>
        <v>0.13000000012107193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23590.910000000003</v>
      </c>
      <c r="D422" s="2">
        <f>'PR-RAS'!E427</f>
        <v>175152.80000000002</v>
      </c>
      <c r="E422" s="2">
        <v>0</v>
      </c>
      <c r="F422" s="2">
        <v>0</v>
      </c>
      <c r="G422" s="3">
        <f t="shared" si="12"/>
        <v>157410.43070999999</v>
      </c>
      <c r="H422" s="3">
        <f t="shared" si="13"/>
        <v>0.28999999997904524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206672.35</v>
      </c>
      <c r="D423" s="2">
        <f>'PR-RAS'!E428</f>
        <v>228869.88</v>
      </c>
      <c r="E423" s="2">
        <v>0</v>
      </c>
      <c r="F423" s="2">
        <v>0</v>
      </c>
      <c r="G423" s="3">
        <f t="shared" si="12"/>
        <v>280381.91041999997</v>
      </c>
      <c r="H423" s="3">
        <f t="shared" si="13"/>
        <v>0.47000000000116415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1447655.2900000003</v>
      </c>
      <c r="D637" s="2">
        <f>'PR-RAS'!E643</f>
        <v>1490380.75</v>
      </c>
      <c r="E637" s="2">
        <v>0</v>
      </c>
      <c r="F637" s="2">
        <v>0</v>
      </c>
      <c r="G637" s="3">
        <f t="shared" si="14"/>
        <v>2816473.0784399998</v>
      </c>
      <c r="H637" s="3">
        <f t="shared" si="15"/>
        <v>0.54000000027008355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1678962.3900000001</v>
      </c>
      <c r="D638" s="2">
        <f>'PR-RAS'!E644</f>
        <v>1541688.7199999997</v>
      </c>
      <c r="E638" s="2">
        <v>0</v>
      </c>
      <c r="F638" s="2">
        <v>0</v>
      </c>
      <c r="G638" s="3">
        <f t="shared" si="14"/>
        <v>3033610.4717100002</v>
      </c>
      <c r="H638" s="3">
        <f t="shared" si="15"/>
        <v>0.67000000039115548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231307.09999999986</v>
      </c>
      <c r="D640" s="2">
        <f>'PR-RAS'!E646</f>
        <v>51307.969999999739</v>
      </c>
      <c r="E640" s="2">
        <v>0</v>
      </c>
      <c r="F640" s="2">
        <v>0</v>
      </c>
      <c r="G640" s="3">
        <f t="shared" si="14"/>
        <v>213376.82255999959</v>
      </c>
      <c r="H640" s="3">
        <f t="shared" si="15"/>
        <v>0.13000000012107193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23590.910000000003</v>
      </c>
      <c r="D642" s="2">
        <f>'PR-RAS'!E648</f>
        <v>175152.80000000002</v>
      </c>
      <c r="E642" s="2">
        <v>0</v>
      </c>
      <c r="F642" s="2">
        <v>0</v>
      </c>
      <c r="G642" s="3">
        <f t="shared" si="14"/>
        <v>239667.66291000001</v>
      </c>
      <c r="H642" s="3">
        <f t="shared" si="15"/>
        <v>0.28999999997904524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254898.00999999986</v>
      </c>
      <c r="D644" s="2">
        <f>'PR-RAS'!E650</f>
        <v>226460.76999999976</v>
      </c>
      <c r="E644" s="2">
        <v>0</v>
      </c>
      <c r="F644" s="2">
        <v>0</v>
      </c>
      <c r="G644" s="3">
        <f t="shared" si="14"/>
        <v>455127.97064999957</v>
      </c>
      <c r="H644" s="3">
        <f t="shared" si="15"/>
        <v>0.2400000001071021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39030.14</v>
      </c>
      <c r="D646" s="2">
        <f>'PR-RAS'!E653</f>
        <v>71080.81</v>
      </c>
      <c r="E646" s="2">
        <v>0</v>
      </c>
      <c r="F646" s="2">
        <v>0</v>
      </c>
      <c r="G646" s="3">
        <f t="shared" si="14"/>
        <v>116868.68520000001</v>
      </c>
      <c r="H646" s="3">
        <f t="shared" si="15"/>
        <v>0.33000000000174623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424037.84</v>
      </c>
      <c r="D647" s="2">
        <f>'PR-RAS'!E654</f>
        <v>400351.81</v>
      </c>
      <c r="E647" s="2">
        <v>0</v>
      </c>
      <c r="F647" s="2">
        <v>0</v>
      </c>
      <c r="G647" s="3">
        <f t="shared" si="14"/>
        <v>791182.98315999995</v>
      </c>
      <c r="H647" s="3">
        <f t="shared" si="15"/>
        <v>0.34999999997671694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438101.09</v>
      </c>
      <c r="D648" s="2">
        <f>'PR-RAS'!E655</f>
        <v>454806.27</v>
      </c>
      <c r="E648" s="2">
        <v>0</v>
      </c>
      <c r="F648" s="2">
        <v>0</v>
      </c>
      <c r="G648" s="3">
        <f t="shared" si="14"/>
        <v>871970.7186100001</v>
      </c>
      <c r="H648" s="3">
        <f t="shared" si="15"/>
        <v>0.36000000004423782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24966.890000000014</v>
      </c>
      <c r="D649" s="2">
        <f>'PR-RAS'!E656</f>
        <v>16626.349999999977</v>
      </c>
      <c r="E649" s="2">
        <v>0</v>
      </c>
      <c r="F649" s="2">
        <v>0</v>
      </c>
      <c r="G649" s="3">
        <f t="shared" si="14"/>
        <v>37726.294319999979</v>
      </c>
      <c r="H649" s="3">
        <f t="shared" si="15"/>
        <v>0.4599999999627471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84</v>
      </c>
      <c r="D651" s="2">
        <f>'PR-RAS'!E658</f>
        <v>94</v>
      </c>
      <c r="E651" s="2">
        <v>0</v>
      </c>
      <c r="F651" s="2">
        <v>0</v>
      </c>
      <c r="G651" s="3">
        <f t="shared" si="14"/>
        <v>176.8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70</v>
      </c>
      <c r="E653" s="2">
        <v>0</v>
      </c>
      <c r="F653" s="2">
        <v>0</v>
      </c>
      <c r="G653" s="3">
        <f t="shared" si="14"/>
        <v>133.00800000000001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1116951.3400000001</v>
      </c>
      <c r="D676" s="2">
        <f>'PR-RAS'!E683</f>
        <v>1173136.69</v>
      </c>
      <c r="E676" s="2">
        <v>0</v>
      </c>
      <c r="F676" s="2">
        <v>0</v>
      </c>
      <c r="G676" s="3">
        <f t="shared" si="14"/>
        <v>2337676.6859999998</v>
      </c>
      <c r="H676" s="3">
        <f t="shared" si="15"/>
        <v>0.65000000013969839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29073.94</v>
      </c>
      <c r="D717" s="2">
        <f>'PR-RAS'!E724</f>
        <v>30237.45</v>
      </c>
      <c r="E717" s="2">
        <v>0</v>
      </c>
      <c r="F717" s="2">
        <v>0</v>
      </c>
      <c r="G717" s="3">
        <f t="shared" si="14"/>
        <v>64116.969439999993</v>
      </c>
      <c r="H717" s="3">
        <f t="shared" si="15"/>
        <v>0.51000000000203727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70</v>
      </c>
      <c r="D719" s="2">
        <f>'PR-RAS'!E726</f>
        <v>0</v>
      </c>
      <c r="E719" s="2">
        <v>0</v>
      </c>
      <c r="F719" s="2">
        <v>0</v>
      </c>
      <c r="G719" s="3">
        <f t="shared" si="14"/>
        <v>50.26</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1324.32</v>
      </c>
      <c r="E726" s="2">
        <v>0</v>
      </c>
      <c r="F726" s="2">
        <v>0</v>
      </c>
      <c r="G726" s="3">
        <f t="shared" si="14"/>
        <v>4160.5719999999992</v>
      </c>
      <c r="H726" s="3">
        <f t="shared" si="15"/>
        <v>0.39999999999986358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27785.95</v>
      </c>
      <c r="D727" s="2">
        <f>'PR-RAS'!E734</f>
        <v>25811.67</v>
      </c>
      <c r="E727" s="2">
        <v>0</v>
      </c>
      <c r="F727" s="2">
        <v>0</v>
      </c>
      <c r="G727" s="3">
        <f t="shared" si="14"/>
        <v>57651.144539999994</v>
      </c>
      <c r="H727" s="3">
        <f t="shared" si="15"/>
        <v>0.38000000000101863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43.8</v>
      </c>
      <c r="E729" s="2">
        <v>0</v>
      </c>
      <c r="F729" s="2">
        <v>0</v>
      </c>
      <c r="G729" s="3">
        <f t="shared" si="14"/>
        <v>95.659199999999984</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264.94</v>
      </c>
      <c r="D730" s="2">
        <f>'PR-RAS'!E737</f>
        <v>304.32</v>
      </c>
      <c r="E730" s="2">
        <v>0</v>
      </c>
      <c r="F730" s="2">
        <v>0</v>
      </c>
      <c r="G730" s="3">
        <f t="shared" si="14"/>
        <v>636.83981999999992</v>
      </c>
      <c r="H730" s="3">
        <f t="shared" si="15"/>
        <v>0.37999999999999545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4587.78</v>
      </c>
      <c r="D731" s="2">
        <f>'PR-RAS'!E738</f>
        <v>2767.43</v>
      </c>
      <c r="E731" s="2">
        <v>0</v>
      </c>
      <c r="F731" s="2">
        <v>0</v>
      </c>
      <c r="G731" s="3">
        <f t="shared" si="14"/>
        <v>7389.5271999999995</v>
      </c>
      <c r="H731" s="3">
        <f t="shared" si="15"/>
        <v>0.65000000000009095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1342.69</v>
      </c>
      <c r="D734" s="2">
        <f>'PR-RAS'!E741</f>
        <v>6561.67</v>
      </c>
      <c r="E734" s="2">
        <v>0</v>
      </c>
      <c r="F734" s="2">
        <v>0</v>
      </c>
      <c r="G734" s="3">
        <f t="shared" si="14"/>
        <v>10603.599990000001</v>
      </c>
      <c r="H734" s="3">
        <f t="shared" si="15"/>
        <v>0.63999999999987267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56</v>
      </c>
      <c r="D848" s="2">
        <f>'PR-RAS'!E855</f>
        <v>0</v>
      </c>
      <c r="E848" s="2">
        <v>0</v>
      </c>
      <c r="F848" s="2">
        <v>0</v>
      </c>
      <c r="G848" s="3">
        <f t="shared" si="34"/>
        <v>47.432000000000002</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250376.85</v>
      </c>
      <c r="D1581" s="7"/>
      <c r="E1581" s="7">
        <v>0</v>
      </c>
      <c r="F1581" s="7">
        <v>0</v>
      </c>
      <c r="G1581" s="8">
        <f t="shared" ref="G1581:G1685" si="70">B1581/1000*C1581</f>
        <v>250.37685000000002</v>
      </c>
      <c r="H1581" s="8">
        <f t="shared" ref="H1581:H1685" si="71">ABS(C1581-ROUND(C1581,0))</f>
        <v>0.14999999999417923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1544514.97</v>
      </c>
      <c r="D1582" s="2">
        <v>0</v>
      </c>
      <c r="E1582" s="2">
        <v>0</v>
      </c>
      <c r="F1582" s="2">
        <v>0</v>
      </c>
      <c r="G1582" s="3">
        <f t="shared" si="70"/>
        <v>3089.0299399999999</v>
      </c>
      <c r="H1582" s="3">
        <f t="shared" si="71"/>
        <v>3.0000000027939677E-2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1530216.27</v>
      </c>
      <c r="D1584" s="2">
        <v>0</v>
      </c>
      <c r="E1584" s="2">
        <v>0</v>
      </c>
      <c r="F1584" s="2">
        <v>0</v>
      </c>
      <c r="G1584" s="3">
        <f t="shared" si="70"/>
        <v>6120.8650800000005</v>
      </c>
      <c r="H1584" s="3">
        <f t="shared" si="71"/>
        <v>0.27000000001862645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1280350.46</v>
      </c>
      <c r="D1585" s="2">
        <v>0</v>
      </c>
      <c r="E1585" s="2">
        <v>0</v>
      </c>
      <c r="F1585" s="2">
        <v>0</v>
      </c>
      <c r="G1585" s="3">
        <f t="shared" si="70"/>
        <v>6401.7523000000001</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248883.83</v>
      </c>
      <c r="D1586" s="2">
        <v>0</v>
      </c>
      <c r="E1586" s="2">
        <v>0</v>
      </c>
      <c r="F1586" s="2">
        <v>0</v>
      </c>
      <c r="G1586" s="3">
        <f t="shared" si="70"/>
        <v>1493.3029799999999</v>
      </c>
      <c r="H1586" s="3">
        <f t="shared" si="71"/>
        <v>0.17000000001280569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951.81</v>
      </c>
      <c r="D1587" s="2">
        <v>0</v>
      </c>
      <c r="E1587" s="2">
        <v>0</v>
      </c>
      <c r="F1587" s="2">
        <v>0</v>
      </c>
      <c r="G1587" s="3">
        <f t="shared" si="70"/>
        <v>6.6626699999999994</v>
      </c>
      <c r="H1587" s="3">
        <f t="shared" si="71"/>
        <v>0.19000000000005457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30.17</v>
      </c>
      <c r="D1592" s="2">
        <v>0</v>
      </c>
      <c r="E1592" s="2">
        <v>0</v>
      </c>
      <c r="F1592" s="2">
        <v>0</v>
      </c>
      <c r="G1592" s="3">
        <f t="shared" si="70"/>
        <v>0.36204000000000003</v>
      </c>
      <c r="H1592" s="3">
        <f t="shared" si="71"/>
        <v>0.17000000000000171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11765.65</v>
      </c>
      <c r="D1593" s="2">
        <v>0</v>
      </c>
      <c r="E1593" s="2">
        <v>0</v>
      </c>
      <c r="F1593" s="2">
        <v>0</v>
      </c>
      <c r="G1593" s="3">
        <f t="shared" si="70"/>
        <v>152.95344999999998</v>
      </c>
      <c r="H1593" s="3">
        <f t="shared" si="71"/>
        <v>0.3500000000003638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2533.0500000000002</v>
      </c>
      <c r="D1600" s="2">
        <v>0</v>
      </c>
      <c r="E1600" s="2">
        <v>0</v>
      </c>
      <c r="F1600" s="2">
        <v>0</v>
      </c>
      <c r="G1600" s="3">
        <f>B1600/1000*C1600</f>
        <v>50.661000000000001</v>
      </c>
      <c r="H1600" s="3">
        <f>ABS(C1600-ROUND(C1600,0))</f>
        <v>5.0000000000181899E-2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1545602.52</v>
      </c>
      <c r="D1601" s="2">
        <v>0</v>
      </c>
      <c r="E1601" s="2">
        <v>0</v>
      </c>
      <c r="F1601" s="2">
        <v>0</v>
      </c>
      <c r="G1601" s="3">
        <f t="shared" si="70"/>
        <v>32457.652920000004</v>
      </c>
      <c r="H1601" s="3">
        <f t="shared" si="71"/>
        <v>0.47999999998137355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1532205.07</v>
      </c>
      <c r="D1603" s="2">
        <v>0</v>
      </c>
      <c r="E1603" s="2">
        <v>0</v>
      </c>
      <c r="F1603" s="2">
        <v>0</v>
      </c>
      <c r="G1603" s="3">
        <f t="shared" si="70"/>
        <v>35240.716610000003</v>
      </c>
      <c r="H1603" s="3">
        <f t="shared" si="71"/>
        <v>7.000000006519258E-2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1286070.8400000001</v>
      </c>
      <c r="D1604" s="2">
        <v>0</v>
      </c>
      <c r="E1604" s="2">
        <v>0</v>
      </c>
      <c r="F1604" s="2">
        <v>0</v>
      </c>
      <c r="G1604" s="3">
        <f t="shared" si="70"/>
        <v>30865.700160000004</v>
      </c>
      <c r="H1604" s="3">
        <f t="shared" si="71"/>
        <v>0.15999999991618097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245044.03</v>
      </c>
      <c r="D1605" s="2">
        <v>0</v>
      </c>
      <c r="E1605" s="2">
        <v>0</v>
      </c>
      <c r="F1605" s="2">
        <v>0</v>
      </c>
      <c r="G1605" s="3">
        <f t="shared" si="70"/>
        <v>6126.1007500000005</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1034.2</v>
      </c>
      <c r="D1606" s="2">
        <v>0</v>
      </c>
      <c r="E1606" s="2">
        <v>0</v>
      </c>
      <c r="F1606" s="2">
        <v>0</v>
      </c>
      <c r="G1606" s="3">
        <f t="shared" si="70"/>
        <v>26.889199999999999</v>
      </c>
      <c r="H1606" s="3">
        <f t="shared" si="71"/>
        <v>0.20000000000004547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56</v>
      </c>
      <c r="D1609" s="2">
        <v>0</v>
      </c>
      <c r="E1609" s="2">
        <v>0</v>
      </c>
      <c r="F1609" s="2">
        <v>0</v>
      </c>
      <c r="G1609" s="3">
        <f t="shared" si="70"/>
        <v>1.6240000000000001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12054.28</v>
      </c>
      <c r="D1612" s="2">
        <v>0</v>
      </c>
      <c r="E1612" s="2">
        <v>0</v>
      </c>
      <c r="F1612" s="2">
        <v>0</v>
      </c>
      <c r="G1612" s="3">
        <f t="shared" si="70"/>
        <v>385.73696000000001</v>
      </c>
      <c r="H1612" s="3">
        <f t="shared" si="71"/>
        <v>0.28000000000065484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1343.17</v>
      </c>
      <c r="D1619" s="2">
        <v>0</v>
      </c>
      <c r="E1619" s="2">
        <v>0</v>
      </c>
      <c r="F1619" s="2">
        <v>0</v>
      </c>
      <c r="G1619" s="3">
        <f>B1619/1000*C1619</f>
        <v>52.383630000000004</v>
      </c>
      <c r="H1619" s="3">
        <f>ABS(C1619-ROUND(C1619,0))</f>
        <v>0.17000000000007276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249289.30000000005</v>
      </c>
      <c r="D1620" s="2">
        <v>0</v>
      </c>
      <c r="E1620" s="2">
        <v>0</v>
      </c>
      <c r="F1620" s="2">
        <v>0</v>
      </c>
      <c r="G1620" s="3">
        <f t="shared" si="70"/>
        <v>9971.5720000000019</v>
      </c>
      <c r="H1620" s="3">
        <f t="shared" si="71"/>
        <v>0.30000000004656613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249289.30000000002</v>
      </c>
      <c r="D1680" s="2">
        <v>0</v>
      </c>
      <c r="E1680" s="2">
        <v>0</v>
      </c>
      <c r="F1680" s="2">
        <v>0</v>
      </c>
      <c r="G1680" s="3">
        <f t="shared" si="70"/>
        <v>24928.930000000004</v>
      </c>
      <c r="H1680" s="3">
        <f t="shared" si="71"/>
        <v>0.3000000000174623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246069.7</v>
      </c>
      <c r="D1682" s="2">
        <v>0</v>
      </c>
      <c r="E1682" s="2">
        <v>0</v>
      </c>
      <c r="F1682" s="2">
        <v>0</v>
      </c>
      <c r="G1682" s="3">
        <f t="shared" si="70"/>
        <v>25099.109400000001</v>
      </c>
      <c r="H1682" s="3">
        <f t="shared" si="71"/>
        <v>0.29999999998835847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1669.54</v>
      </c>
      <c r="D1683" s="2">
        <v>0</v>
      </c>
      <c r="E1683" s="2">
        <v>0</v>
      </c>
      <c r="F1683" s="2">
        <v>0</v>
      </c>
      <c r="G1683" s="3">
        <f t="shared" si="70"/>
        <v>171.96261999999999</v>
      </c>
      <c r="H1683" s="3">
        <f t="shared" si="71"/>
        <v>0.46000000000003638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1550.06</v>
      </c>
      <c r="D1685" s="14">
        <v>0</v>
      </c>
      <c r="E1685" s="14">
        <v>0</v>
      </c>
      <c r="F1685" s="14">
        <v>0</v>
      </c>
      <c r="G1685" s="15">
        <f t="shared" si="70"/>
        <v>162.75629999999998</v>
      </c>
      <c r="H1685" s="15">
        <f t="shared" si="71"/>
        <v>5.999999999994543E-2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15219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1447655.2900000003</v>
      </c>
      <c r="I17" s="275">
        <f>'PR-RAS'!E6</f>
        <v>1490380.75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1678172.09</v>
      </c>
      <c r="I18" s="275">
        <f>'PR-RAS'!E152</f>
        <v>1529923.0699999998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254898.00999999986</v>
      </c>
      <c r="I20" s="275">
        <f>'PR-RAS'!E650</f>
        <v>226460.76999999976</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250376.85</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249289.30000000005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249289.30000000002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140" zoomScaleNormal="140" workbookViewId="0">
      <selection activeCell="A646" sqref="A646:XFD64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1447655.2900000003</v>
      </c>
      <c r="E6" s="60">
        <f>E7+E43+E49+E82+E106+E125+E134+E140</f>
        <v>1490380.75</v>
      </c>
      <c r="F6" s="45">
        <f t="shared" ref="F6:F132" si="0">IF(D6&lt;&gt;0,IF(E6/D6&gt;=100,"&gt;&gt;100",E6/D6*100),"-")</f>
        <v>102.95135591291209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1168167.6200000001</v>
      </c>
      <c r="E49" s="60">
        <f>E50+E53+E58+E61+E64+E68+E71+E74+E77</f>
        <v>1211123.3599999999</v>
      </c>
      <c r="F49" s="45">
        <f t="shared" si="0"/>
        <v>103.67718975124475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1116951.3400000001</v>
      </c>
      <c r="E68" s="60">
        <f t="shared" si="11"/>
        <v>1173136.69</v>
      </c>
      <c r="F68" s="45">
        <f t="shared" si="0"/>
        <v>105.0302415143707</v>
      </c>
    </row>
    <row r="69" spans="1:6" ht="12.75" customHeight="1" x14ac:dyDescent="0.2">
      <c r="A69" s="63" t="s">
        <v>141</v>
      </c>
      <c r="B69" s="64" t="s">
        <v>142</v>
      </c>
      <c r="C69" s="247" t="s">
        <v>141</v>
      </c>
      <c r="D69" s="194">
        <v>1116951.3400000001</v>
      </c>
      <c r="E69" s="194">
        <v>1173136.69</v>
      </c>
      <c r="F69" s="45">
        <f t="shared" si="0"/>
        <v>105.0302415143707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51216.28</v>
      </c>
      <c r="E77" s="60">
        <f t="shared" si="14"/>
        <v>37986.67</v>
      </c>
      <c r="F77" s="45">
        <f t="shared" si="0"/>
        <v>74.169131377757225</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51216.28</v>
      </c>
      <c r="E80" s="194">
        <v>37986.67</v>
      </c>
      <c r="F80" s="45">
        <f t="shared" si="0"/>
        <v>74.169131377757225</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46452.800000000003</v>
      </c>
      <c r="E106" s="336">
        <f>E107+E112+E120+E124</f>
        <v>43764.86</v>
      </c>
      <c r="F106" s="71">
        <f t="shared" si="0"/>
        <v>94.21361037440154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46452.800000000003</v>
      </c>
      <c r="E112" s="60">
        <f t="shared" si="20"/>
        <v>43764.86</v>
      </c>
      <c r="F112" s="45">
        <f t="shared" si="0"/>
        <v>94.21361037440154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46452.800000000003</v>
      </c>
      <c r="E117" s="194">
        <v>43764.86</v>
      </c>
      <c r="F117" s="45">
        <f t="shared" si="0"/>
        <v>94.21361037440154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4357.59</v>
      </c>
      <c r="E125" s="60">
        <f t="shared" si="22"/>
        <v>4113.68</v>
      </c>
      <c r="F125" s="45">
        <f t="shared" si="0"/>
        <v>94.402639991371387</v>
      </c>
    </row>
    <row r="126" spans="1:6" ht="12.75" customHeight="1" x14ac:dyDescent="0.2">
      <c r="A126" s="63">
        <v>661</v>
      </c>
      <c r="B126" s="65" t="s">
        <v>255</v>
      </c>
      <c r="C126" s="247" t="s">
        <v>256</v>
      </c>
      <c r="D126" s="60">
        <f t="shared" ref="D126:E126" si="23">SUM(D127:D128)</f>
        <v>3357.59</v>
      </c>
      <c r="E126" s="60">
        <f t="shared" si="23"/>
        <v>4113.68</v>
      </c>
      <c r="F126" s="45">
        <f t="shared" si="0"/>
        <v>122.51883047066497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3357.59</v>
      </c>
      <c r="E128" s="194">
        <v>4113.68</v>
      </c>
      <c r="F128" s="45">
        <f t="shared" si="0"/>
        <v>122.51883047066497</v>
      </c>
    </row>
    <row r="129" spans="1:6" ht="36" x14ac:dyDescent="0.2">
      <c r="A129" s="63">
        <v>663</v>
      </c>
      <c r="B129" s="182" t="s">
        <v>261</v>
      </c>
      <c r="C129" s="247" t="s">
        <v>262</v>
      </c>
      <c r="D129" s="60">
        <f t="shared" ref="D129:E129" si="24">SUM(D130:D133)</f>
        <v>1000</v>
      </c>
      <c r="E129" s="60">
        <f t="shared" si="24"/>
        <v>0</v>
      </c>
      <c r="F129" s="45">
        <f t="shared" si="0"/>
        <v>0</v>
      </c>
    </row>
    <row r="130" spans="1:6" ht="12.75" customHeight="1" x14ac:dyDescent="0.2">
      <c r="A130" s="63">
        <v>6631</v>
      </c>
      <c r="B130" s="65" t="s">
        <v>263</v>
      </c>
      <c r="C130" s="247" t="s">
        <v>264</v>
      </c>
      <c r="D130" s="194">
        <v>1000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228677.28</v>
      </c>
      <c r="E134" s="60">
        <f t="shared" si="25"/>
        <v>231378.85</v>
      </c>
      <c r="F134" s="45">
        <f t="shared" ref="F134:F229" si="26">IF(D134&lt;&gt;0,IF(E134/D134&gt;=100,"&gt;&gt;100",E134/D134*100),"-")</f>
        <v>101.18138977339595</v>
      </c>
    </row>
    <row r="135" spans="1:6" ht="24" x14ac:dyDescent="0.2">
      <c r="A135" s="63">
        <v>671</v>
      </c>
      <c r="B135" s="182" t="s">
        <v>273</v>
      </c>
      <c r="C135" s="247" t="s">
        <v>274</v>
      </c>
      <c r="D135" s="60">
        <f t="shared" ref="D135:E135" si="27">SUM(D136:D138)</f>
        <v>228677.28</v>
      </c>
      <c r="E135" s="60">
        <f t="shared" si="27"/>
        <v>231378.85</v>
      </c>
      <c r="F135" s="45">
        <f t="shared" si="26"/>
        <v>101.18138977339595</v>
      </c>
    </row>
    <row r="136" spans="1:6" ht="12.75" customHeight="1" x14ac:dyDescent="0.2">
      <c r="A136" s="63">
        <v>6711</v>
      </c>
      <c r="B136" s="65" t="s">
        <v>275</v>
      </c>
      <c r="C136" s="247" t="s">
        <v>276</v>
      </c>
      <c r="D136" s="194">
        <v>228677.28</v>
      </c>
      <c r="E136" s="194">
        <v>225666.35</v>
      </c>
      <c r="F136" s="45">
        <f t="shared" si="26"/>
        <v>98.683327875860698</v>
      </c>
    </row>
    <row r="137" spans="1:6" ht="24" x14ac:dyDescent="0.2">
      <c r="A137" s="63">
        <v>6712</v>
      </c>
      <c r="B137" s="182" t="s">
        <v>277</v>
      </c>
      <c r="C137" s="247" t="s">
        <v>278</v>
      </c>
      <c r="D137" s="194">
        <v>0</v>
      </c>
      <c r="E137" s="194">
        <v>5712.5</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1678172.09</v>
      </c>
      <c r="E152" s="60">
        <f>E153+E164+E202+E221+E230+E262+E273</f>
        <v>1529923.0699999998</v>
      </c>
      <c r="F152" s="45">
        <f t="shared" si="26"/>
        <v>91.166041856887261</v>
      </c>
    </row>
    <row r="153" spans="1:6" ht="12.75" customHeight="1" x14ac:dyDescent="0.2">
      <c r="A153" s="63">
        <v>31</v>
      </c>
      <c r="B153" s="64" t="s">
        <v>308</v>
      </c>
      <c r="C153" s="247" t="s">
        <v>3</v>
      </c>
      <c r="D153" s="60">
        <f t="shared" ref="D153:E153" si="30">D154+D159+D160</f>
        <v>1395421.3</v>
      </c>
      <c r="E153" s="60">
        <f t="shared" si="30"/>
        <v>1276590.47</v>
      </c>
      <c r="F153" s="45">
        <f t="shared" si="26"/>
        <v>91.484232754652666</v>
      </c>
    </row>
    <row r="154" spans="1:6" ht="12.75" customHeight="1" x14ac:dyDescent="0.2">
      <c r="A154" s="63">
        <v>311</v>
      </c>
      <c r="B154" s="64" t="s">
        <v>309</v>
      </c>
      <c r="C154" s="247" t="s">
        <v>310</v>
      </c>
      <c r="D154" s="60">
        <f t="shared" ref="D154:E154" si="31">SUM(D155:D158)</f>
        <v>1159407.3500000001</v>
      </c>
      <c r="E154" s="60">
        <f t="shared" si="31"/>
        <v>1061550.28</v>
      </c>
      <c r="F154" s="45">
        <f t="shared" si="26"/>
        <v>91.559733513850844</v>
      </c>
    </row>
    <row r="155" spans="1:6" ht="12.75" customHeight="1" x14ac:dyDescent="0.2">
      <c r="A155" s="63">
        <v>3111</v>
      </c>
      <c r="B155" s="64" t="s">
        <v>311</v>
      </c>
      <c r="C155" s="247" t="s">
        <v>312</v>
      </c>
      <c r="D155" s="194">
        <v>1140972.01</v>
      </c>
      <c r="E155" s="194">
        <v>1052390.9099999999</v>
      </c>
      <c r="F155" s="45">
        <f t="shared" si="26"/>
        <v>92.236347673419246</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18435.34</v>
      </c>
      <c r="E157" s="194">
        <v>9159.3700000000008</v>
      </c>
      <c r="F157" s="45">
        <f t="shared" si="26"/>
        <v>49.683759561798155</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43381.72</v>
      </c>
      <c r="E159" s="194">
        <v>39884.47</v>
      </c>
      <c r="F159" s="45">
        <f t="shared" si="26"/>
        <v>91.938424755864915</v>
      </c>
    </row>
    <row r="160" spans="1:6" ht="12.75" customHeight="1" x14ac:dyDescent="0.2">
      <c r="A160" s="63">
        <v>313</v>
      </c>
      <c r="B160" s="65" t="s">
        <v>321</v>
      </c>
      <c r="C160" s="247" t="s">
        <v>322</v>
      </c>
      <c r="D160" s="60">
        <f t="shared" ref="D160:E160" si="32">SUM(D161:D163)</f>
        <v>192632.22999999998</v>
      </c>
      <c r="E160" s="60">
        <f t="shared" si="32"/>
        <v>175155.72</v>
      </c>
      <c r="F160" s="45">
        <f t="shared" si="26"/>
        <v>90.927525471724024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192525.15</v>
      </c>
      <c r="E162" s="194">
        <v>175155.72</v>
      </c>
      <c r="F162" s="45">
        <f t="shared" si="26"/>
        <v>90.978098186133082</v>
      </c>
    </row>
    <row r="163" spans="1:6" ht="12.75" customHeight="1" x14ac:dyDescent="0.2">
      <c r="A163" s="63">
        <v>3133</v>
      </c>
      <c r="B163" s="64" t="s">
        <v>327</v>
      </c>
      <c r="C163" s="247" t="s">
        <v>328</v>
      </c>
      <c r="D163" s="194">
        <v>107.08</v>
      </c>
      <c r="E163" s="194">
        <v>0</v>
      </c>
      <c r="F163" s="45">
        <f t="shared" si="26"/>
        <v>0</v>
      </c>
    </row>
    <row r="164" spans="1:6" ht="12.75" customHeight="1" x14ac:dyDescent="0.2">
      <c r="A164" s="70">
        <v>32</v>
      </c>
      <c r="B164" s="65" t="s">
        <v>329</v>
      </c>
      <c r="C164" s="247" t="s">
        <v>330</v>
      </c>
      <c r="D164" s="60">
        <f>D165+D170+D178+D188+D189+D194</f>
        <v>274209.77999999997</v>
      </c>
      <c r="E164" s="60">
        <f>E165+E170+E178+E188+E189+E194</f>
        <v>252380.47</v>
      </c>
      <c r="F164" s="45">
        <f t="shared" si="26"/>
        <v>92.039193496307831</v>
      </c>
    </row>
    <row r="165" spans="1:6" ht="12.75" customHeight="1" x14ac:dyDescent="0.2">
      <c r="A165" s="63">
        <v>321</v>
      </c>
      <c r="B165" s="64" t="s">
        <v>331</v>
      </c>
      <c r="C165" s="247" t="s">
        <v>332</v>
      </c>
      <c r="D165" s="60">
        <f t="shared" ref="D165:E165" si="33">SUM(D166:D169)</f>
        <v>34665.22</v>
      </c>
      <c r="E165" s="60">
        <f t="shared" si="33"/>
        <v>33463.85</v>
      </c>
      <c r="F165" s="45">
        <f t="shared" si="26"/>
        <v>96.534364991769834</v>
      </c>
    </row>
    <row r="166" spans="1:6" ht="12.75" customHeight="1" x14ac:dyDescent="0.2">
      <c r="A166" s="63">
        <v>3211</v>
      </c>
      <c r="B166" s="64" t="s">
        <v>333</v>
      </c>
      <c r="C166" s="247" t="s">
        <v>334</v>
      </c>
      <c r="D166" s="194">
        <v>5013.7700000000004</v>
      </c>
      <c r="E166" s="194">
        <v>4514.72</v>
      </c>
      <c r="F166" s="45">
        <f t="shared" si="26"/>
        <v>90.046412180853935</v>
      </c>
    </row>
    <row r="167" spans="1:6" ht="12.75" customHeight="1" x14ac:dyDescent="0.2">
      <c r="A167" s="63">
        <v>3212</v>
      </c>
      <c r="B167" s="64" t="s">
        <v>335</v>
      </c>
      <c r="C167" s="247" t="s">
        <v>336</v>
      </c>
      <c r="D167" s="194">
        <v>27785.95</v>
      </c>
      <c r="E167" s="194">
        <v>25811.67</v>
      </c>
      <c r="F167" s="45">
        <f t="shared" si="26"/>
        <v>92.89468238444249</v>
      </c>
    </row>
    <row r="168" spans="1:6" ht="12.75" customHeight="1" x14ac:dyDescent="0.2">
      <c r="A168" s="63">
        <v>3213</v>
      </c>
      <c r="B168" s="64" t="s">
        <v>337</v>
      </c>
      <c r="C168" s="247" t="s">
        <v>338</v>
      </c>
      <c r="D168" s="194">
        <v>1835</v>
      </c>
      <c r="E168" s="194">
        <v>2867.96</v>
      </c>
      <c r="F168" s="45">
        <f t="shared" si="26"/>
        <v>156.29209809264307</v>
      </c>
    </row>
    <row r="169" spans="1:6" ht="12.75" customHeight="1" x14ac:dyDescent="0.2">
      <c r="A169" s="63">
        <v>3214</v>
      </c>
      <c r="B169" s="64" t="s">
        <v>339</v>
      </c>
      <c r="C169" s="247" t="s">
        <v>340</v>
      </c>
      <c r="D169" s="194">
        <v>30.5</v>
      </c>
      <c r="E169" s="194">
        <v>269.5</v>
      </c>
      <c r="F169" s="45">
        <f t="shared" si="26"/>
        <v>883.60655737704917</v>
      </c>
    </row>
    <row r="170" spans="1:6" ht="12.75" customHeight="1" x14ac:dyDescent="0.2">
      <c r="A170" s="63">
        <v>322</v>
      </c>
      <c r="B170" s="64" t="s">
        <v>341</v>
      </c>
      <c r="C170" s="247" t="s">
        <v>342</v>
      </c>
      <c r="D170" s="60">
        <f t="shared" ref="D170:E170" si="34">SUM(D171:D177)</f>
        <v>130598.13999999998</v>
      </c>
      <c r="E170" s="60">
        <f t="shared" si="34"/>
        <v>135439.67999999999</v>
      </c>
      <c r="F170" s="45">
        <f t="shared" si="26"/>
        <v>103.70720440582079</v>
      </c>
    </row>
    <row r="171" spans="1:6" ht="12.75" customHeight="1" x14ac:dyDescent="0.2">
      <c r="A171" s="63">
        <v>3221</v>
      </c>
      <c r="B171" s="64" t="s">
        <v>343</v>
      </c>
      <c r="C171" s="247" t="s">
        <v>344</v>
      </c>
      <c r="D171" s="194">
        <v>11886.26</v>
      </c>
      <c r="E171" s="194">
        <v>12202.91</v>
      </c>
      <c r="F171" s="45">
        <f t="shared" si="26"/>
        <v>102.66400028267932</v>
      </c>
    </row>
    <row r="172" spans="1:6" ht="12.75" customHeight="1" x14ac:dyDescent="0.2">
      <c r="A172" s="63">
        <v>3222</v>
      </c>
      <c r="B172" s="64" t="s">
        <v>345</v>
      </c>
      <c r="C172" s="247" t="s">
        <v>346</v>
      </c>
      <c r="D172" s="194">
        <v>84860.25</v>
      </c>
      <c r="E172" s="194">
        <v>96570.67</v>
      </c>
      <c r="F172" s="45">
        <f t="shared" si="26"/>
        <v>113.79965295883525</v>
      </c>
    </row>
    <row r="173" spans="1:6" ht="12.75" customHeight="1" x14ac:dyDescent="0.2">
      <c r="A173" s="63">
        <v>3223</v>
      </c>
      <c r="B173" s="65" t="s">
        <v>347</v>
      </c>
      <c r="C173" s="247" t="s">
        <v>348</v>
      </c>
      <c r="D173" s="194">
        <v>32415.06</v>
      </c>
      <c r="E173" s="194">
        <v>19724.3</v>
      </c>
      <c r="F173" s="45">
        <f t="shared" si="26"/>
        <v>60.849185532897351</v>
      </c>
    </row>
    <row r="174" spans="1:6" ht="12.75" customHeight="1" x14ac:dyDescent="0.2">
      <c r="A174" s="63">
        <v>3224</v>
      </c>
      <c r="B174" s="65" t="s">
        <v>349</v>
      </c>
      <c r="C174" s="247" t="s">
        <v>350</v>
      </c>
      <c r="D174" s="194">
        <v>995.62</v>
      </c>
      <c r="E174" s="194">
        <v>3666.62</v>
      </c>
      <c r="F174" s="45">
        <f t="shared" si="26"/>
        <v>368.27504469576746</v>
      </c>
    </row>
    <row r="175" spans="1:6" ht="12.75" customHeight="1" x14ac:dyDescent="0.2">
      <c r="A175" s="63">
        <v>3225</v>
      </c>
      <c r="B175" s="65" t="s">
        <v>351</v>
      </c>
      <c r="C175" s="247" t="s">
        <v>352</v>
      </c>
      <c r="D175" s="194">
        <v>317.98</v>
      </c>
      <c r="E175" s="194">
        <v>3095.32</v>
      </c>
      <c r="F175" s="45">
        <f t="shared" si="26"/>
        <v>973.43229133907789</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122.97</v>
      </c>
      <c r="E177" s="194">
        <v>179.86</v>
      </c>
      <c r="F177" s="45">
        <f t="shared" si="26"/>
        <v>146.26331625599741</v>
      </c>
    </row>
    <row r="178" spans="1:6" ht="12.75" customHeight="1" x14ac:dyDescent="0.2">
      <c r="A178" s="63">
        <v>323</v>
      </c>
      <c r="B178" s="65" t="s">
        <v>357</v>
      </c>
      <c r="C178" s="247" t="s">
        <v>358</v>
      </c>
      <c r="D178" s="60">
        <f t="shared" ref="D178:E178" si="35">SUM(D179:D187)</f>
        <v>79648.44</v>
      </c>
      <c r="E178" s="60">
        <f t="shared" si="35"/>
        <v>69369.06</v>
      </c>
      <c r="F178" s="45">
        <f t="shared" si="26"/>
        <v>87.094059845993215</v>
      </c>
    </row>
    <row r="179" spans="1:6" ht="12.75" customHeight="1" x14ac:dyDescent="0.2">
      <c r="A179" s="63">
        <v>3231</v>
      </c>
      <c r="B179" s="65" t="s">
        <v>359</v>
      </c>
      <c r="C179" s="247" t="s">
        <v>360</v>
      </c>
      <c r="D179" s="194">
        <v>9034.32</v>
      </c>
      <c r="E179" s="194">
        <v>16951.599999999999</v>
      </c>
      <c r="F179" s="45">
        <f t="shared" si="26"/>
        <v>187.63559404581639</v>
      </c>
    </row>
    <row r="180" spans="1:6" ht="12.75" customHeight="1" x14ac:dyDescent="0.2">
      <c r="A180" s="63">
        <v>3232</v>
      </c>
      <c r="B180" s="65" t="s">
        <v>361</v>
      </c>
      <c r="C180" s="247" t="s">
        <v>362</v>
      </c>
      <c r="D180" s="194">
        <v>44690.68</v>
      </c>
      <c r="E180" s="194">
        <v>16025.36</v>
      </c>
      <c r="F180" s="45">
        <f t="shared" si="26"/>
        <v>35.858393741155872</v>
      </c>
    </row>
    <row r="181" spans="1:6" ht="12.75" customHeight="1" x14ac:dyDescent="0.2">
      <c r="A181" s="63">
        <v>3233</v>
      </c>
      <c r="B181" s="65" t="s">
        <v>363</v>
      </c>
      <c r="C181" s="247" t="s">
        <v>364</v>
      </c>
      <c r="D181" s="194">
        <v>212.4</v>
      </c>
      <c r="E181" s="194">
        <v>297.36</v>
      </c>
      <c r="F181" s="45">
        <f t="shared" si="26"/>
        <v>140</v>
      </c>
    </row>
    <row r="182" spans="1:6" ht="12.75" customHeight="1" x14ac:dyDescent="0.2">
      <c r="A182" s="63">
        <v>3234</v>
      </c>
      <c r="B182" s="65" t="s">
        <v>365</v>
      </c>
      <c r="C182" s="247" t="s">
        <v>366</v>
      </c>
      <c r="D182" s="194">
        <v>7742.79</v>
      </c>
      <c r="E182" s="194">
        <v>19959.63</v>
      </c>
      <c r="F182" s="45">
        <f t="shared" si="26"/>
        <v>257.78343465340015</v>
      </c>
    </row>
    <row r="183" spans="1:6" ht="12.75" customHeight="1" x14ac:dyDescent="0.2">
      <c r="A183" s="63">
        <v>3235</v>
      </c>
      <c r="B183" s="64" t="s">
        <v>367</v>
      </c>
      <c r="C183" s="247" t="s">
        <v>368</v>
      </c>
      <c r="D183" s="194">
        <v>400</v>
      </c>
      <c r="E183" s="194">
        <v>960</v>
      </c>
      <c r="F183" s="45">
        <f t="shared" si="26"/>
        <v>240</v>
      </c>
    </row>
    <row r="184" spans="1:6" ht="12.75" customHeight="1" x14ac:dyDescent="0.2">
      <c r="A184" s="63">
        <v>3236</v>
      </c>
      <c r="B184" s="64" t="s">
        <v>369</v>
      </c>
      <c r="C184" s="247" t="s">
        <v>370</v>
      </c>
      <c r="D184" s="194">
        <v>227.95</v>
      </c>
      <c r="E184" s="194">
        <v>867.93</v>
      </c>
      <c r="F184" s="45">
        <f t="shared" si="26"/>
        <v>380.7545514367186</v>
      </c>
    </row>
    <row r="185" spans="1:6" ht="12.75" customHeight="1" x14ac:dyDescent="0.2">
      <c r="A185" s="63">
        <v>3237</v>
      </c>
      <c r="B185" s="64" t="s">
        <v>371</v>
      </c>
      <c r="C185" s="247" t="s">
        <v>372</v>
      </c>
      <c r="D185" s="194">
        <v>10700.81</v>
      </c>
      <c r="E185" s="194">
        <v>3963.05</v>
      </c>
      <c r="F185" s="45">
        <f t="shared" si="26"/>
        <v>37.035046879628744</v>
      </c>
    </row>
    <row r="186" spans="1:6" ht="12.75" customHeight="1" x14ac:dyDescent="0.2">
      <c r="A186" s="63">
        <v>3238</v>
      </c>
      <c r="B186" s="64" t="s">
        <v>373</v>
      </c>
      <c r="C186" s="247" t="s">
        <v>374</v>
      </c>
      <c r="D186" s="194">
        <v>1883.96</v>
      </c>
      <c r="E186" s="194">
        <v>3082.77</v>
      </c>
      <c r="F186" s="45">
        <f t="shared" si="26"/>
        <v>163.63245504150831</v>
      </c>
    </row>
    <row r="187" spans="1:6" ht="12.75" customHeight="1" x14ac:dyDescent="0.2">
      <c r="A187" s="63">
        <v>3239</v>
      </c>
      <c r="B187" s="64" t="s">
        <v>375</v>
      </c>
      <c r="C187" s="247" t="s">
        <v>376</v>
      </c>
      <c r="D187" s="194">
        <v>4755.53</v>
      </c>
      <c r="E187" s="194">
        <v>7261.36</v>
      </c>
      <c r="F187" s="45">
        <f t="shared" si="26"/>
        <v>152.69297007904481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29297.98</v>
      </c>
      <c r="E194" s="60">
        <f t="shared" si="36"/>
        <v>14107.88</v>
      </c>
      <c r="F194" s="45">
        <f t="shared" si="26"/>
        <v>48.153080860864812</v>
      </c>
    </row>
    <row r="195" spans="1:6" ht="12.75" customHeight="1" x14ac:dyDescent="0.2">
      <c r="A195" s="63">
        <v>3291</v>
      </c>
      <c r="B195" s="183" t="s">
        <v>391</v>
      </c>
      <c r="C195" s="247" t="s">
        <v>392</v>
      </c>
      <c r="D195" s="194">
        <v>1342.69</v>
      </c>
      <c r="E195" s="194">
        <v>6561.67</v>
      </c>
      <c r="F195" s="45">
        <f t="shared" si="26"/>
        <v>488.69582703379041</v>
      </c>
    </row>
    <row r="196" spans="1:6" ht="12.75" customHeight="1" x14ac:dyDescent="0.2">
      <c r="A196" s="63">
        <v>3292</v>
      </c>
      <c r="B196" s="64" t="s">
        <v>393</v>
      </c>
      <c r="C196" s="247" t="s">
        <v>394</v>
      </c>
      <c r="D196" s="194">
        <v>0</v>
      </c>
      <c r="E196" s="194">
        <v>4181.34</v>
      </c>
      <c r="F196" s="45" t="str">
        <f t="shared" si="26"/>
        <v>-</v>
      </c>
    </row>
    <row r="197" spans="1:6" ht="12.75" customHeight="1" x14ac:dyDescent="0.2">
      <c r="A197" s="63">
        <v>3293</v>
      </c>
      <c r="B197" s="64" t="s">
        <v>395</v>
      </c>
      <c r="C197" s="247" t="s">
        <v>396</v>
      </c>
      <c r="D197" s="194">
        <v>535.82000000000005</v>
      </c>
      <c r="E197" s="194">
        <v>1506.22</v>
      </c>
      <c r="F197" s="45">
        <f t="shared" si="26"/>
        <v>281.10559516255455</v>
      </c>
    </row>
    <row r="198" spans="1:6" ht="12.75" customHeight="1" x14ac:dyDescent="0.2">
      <c r="A198" s="63">
        <v>3294</v>
      </c>
      <c r="B198" s="64" t="s">
        <v>397</v>
      </c>
      <c r="C198" s="247" t="s">
        <v>398</v>
      </c>
      <c r="D198" s="194">
        <v>150</v>
      </c>
      <c r="E198" s="194">
        <v>95</v>
      </c>
      <c r="F198" s="45">
        <f t="shared" si="26"/>
        <v>63.333333333333329</v>
      </c>
    </row>
    <row r="199" spans="1:6" ht="12.75" customHeight="1" x14ac:dyDescent="0.2">
      <c r="A199" s="63">
        <v>3295</v>
      </c>
      <c r="B199" s="64" t="s">
        <v>399</v>
      </c>
      <c r="C199" s="247" t="s">
        <v>400</v>
      </c>
      <c r="D199" s="194">
        <v>2.65</v>
      </c>
      <c r="E199" s="194">
        <v>0</v>
      </c>
      <c r="F199" s="45">
        <f t="shared" si="26"/>
        <v>0</v>
      </c>
    </row>
    <row r="200" spans="1:6" ht="12.75" customHeight="1" x14ac:dyDescent="0.2">
      <c r="A200" s="63" t="s">
        <v>401</v>
      </c>
      <c r="B200" s="64" t="s">
        <v>402</v>
      </c>
      <c r="C200" s="247" t="s">
        <v>401</v>
      </c>
      <c r="D200" s="194">
        <v>5984.52</v>
      </c>
      <c r="E200" s="194">
        <v>0</v>
      </c>
      <c r="F200" s="45">
        <f t="shared" si="26"/>
        <v>0</v>
      </c>
    </row>
    <row r="201" spans="1:6" ht="12.75" customHeight="1" x14ac:dyDescent="0.2">
      <c r="A201" s="63">
        <v>3299</v>
      </c>
      <c r="B201" s="64" t="s">
        <v>403</v>
      </c>
      <c r="C201" s="247" t="s">
        <v>404</v>
      </c>
      <c r="D201" s="194">
        <v>21282.3</v>
      </c>
      <c r="E201" s="194">
        <v>1763.65</v>
      </c>
      <c r="F201" s="45">
        <f t="shared" si="26"/>
        <v>8.2869332731894598</v>
      </c>
    </row>
    <row r="202" spans="1:6" ht="12.75" customHeight="1" x14ac:dyDescent="0.2">
      <c r="A202" s="63">
        <v>34</v>
      </c>
      <c r="B202" s="183" t="s">
        <v>405</v>
      </c>
      <c r="C202" s="247" t="s">
        <v>406</v>
      </c>
      <c r="D202" s="60">
        <f t="shared" ref="D202:E202" si="37">D203+D208+D216</f>
        <v>8485.01</v>
      </c>
      <c r="E202" s="60">
        <f t="shared" si="37"/>
        <v>952.13</v>
      </c>
      <c r="F202" s="45">
        <f t="shared" si="26"/>
        <v>11.221318537043562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8485.01</v>
      </c>
      <c r="E216" s="60">
        <f t="shared" si="40"/>
        <v>952.13</v>
      </c>
      <c r="F216" s="45">
        <f t="shared" si="26"/>
        <v>11.221318537043562</v>
      </c>
    </row>
    <row r="217" spans="1:6" ht="12.75" customHeight="1" x14ac:dyDescent="0.2">
      <c r="A217" s="63">
        <v>3431</v>
      </c>
      <c r="B217" s="182" t="s">
        <v>435</v>
      </c>
      <c r="C217" s="247" t="s">
        <v>436</v>
      </c>
      <c r="D217" s="194">
        <v>1134.48</v>
      </c>
      <c r="E217" s="194">
        <v>952.13</v>
      </c>
      <c r="F217" s="45">
        <f t="shared" si="26"/>
        <v>83.926556660320145</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7350.53</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56</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56</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56</v>
      </c>
      <c r="E271" s="194">
        <v>0</v>
      </c>
      <c r="F271" s="45">
        <f t="shared" si="59"/>
        <v>0</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1678172.09</v>
      </c>
      <c r="E299" s="60">
        <f>E152-E297+E298</f>
        <v>1529923.0699999998</v>
      </c>
      <c r="F299" s="45">
        <f t="shared" si="68"/>
        <v>91.166041856887261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230516.79999999981</v>
      </c>
      <c r="E301" s="60">
        <f>IF(E299&gt;=E6,E299-E6,0)</f>
        <v>39542.319999999832</v>
      </c>
      <c r="F301" s="45">
        <f t="shared" si="68"/>
        <v>17.15376926974514</v>
      </c>
    </row>
    <row r="302" spans="1:6" ht="12.75" customHeight="1" x14ac:dyDescent="0.2">
      <c r="A302" s="63">
        <v>92211</v>
      </c>
      <c r="B302" s="64" t="s">
        <v>596</v>
      </c>
      <c r="C302" s="247" t="s">
        <v>597</v>
      </c>
      <c r="D302" s="194">
        <v>255146.6</v>
      </c>
      <c r="E302" s="194">
        <v>161241.78</v>
      </c>
      <c r="F302" s="45">
        <f t="shared" si="68"/>
        <v>63.195739233836548</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206672.35</v>
      </c>
      <c r="E304" s="194">
        <v>228869.88</v>
      </c>
      <c r="F304" s="45">
        <f t="shared" si="68"/>
        <v>110.74044496034423</v>
      </c>
    </row>
    <row r="305" spans="1:6" ht="12" x14ac:dyDescent="0.2">
      <c r="A305" s="63">
        <v>9661</v>
      </c>
      <c r="B305" s="220" t="s">
        <v>602</v>
      </c>
      <c r="C305" s="247" t="s">
        <v>603</v>
      </c>
      <c r="D305" s="194">
        <v>28924.12</v>
      </c>
      <c r="E305" s="194">
        <v>28932.880000000001</v>
      </c>
      <c r="F305" s="45">
        <f t="shared" si="68"/>
        <v>100.03028614180829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790.3</v>
      </c>
      <c r="E360" s="60">
        <f t="shared" si="86"/>
        <v>11765.65</v>
      </c>
      <c r="F360" s="45">
        <f t="shared" si="72"/>
        <v>1488.757433885866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790.3</v>
      </c>
      <c r="E373" s="60">
        <f t="shared" si="90"/>
        <v>11765.65</v>
      </c>
      <c r="F373" s="45">
        <f t="shared" si="72"/>
        <v>1488.757433885866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752.5</v>
      </c>
      <c r="E379" s="60">
        <f t="shared" si="92"/>
        <v>11242.24</v>
      </c>
      <c r="F379" s="45">
        <f t="shared" si="72"/>
        <v>1493.9853820598007</v>
      </c>
    </row>
    <row r="380" spans="1:6" ht="12.75" customHeight="1" x14ac:dyDescent="0.2">
      <c r="A380" s="63">
        <v>4221</v>
      </c>
      <c r="B380" s="64" t="s">
        <v>647</v>
      </c>
      <c r="C380" s="247" t="s">
        <v>739</v>
      </c>
      <c r="D380" s="194">
        <v>752.5</v>
      </c>
      <c r="E380" s="194">
        <v>3349.49</v>
      </c>
      <c r="F380" s="45">
        <f t="shared" si="72"/>
        <v>445.11495016611298</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5180.25</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2712.5</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37.799999999999997</v>
      </c>
      <c r="E393" s="60">
        <f t="shared" si="94"/>
        <v>523.41</v>
      </c>
      <c r="F393" s="45">
        <f t="shared" si="72"/>
        <v>1384.6825396825398</v>
      </c>
    </row>
    <row r="394" spans="1:6" ht="12.75" customHeight="1" x14ac:dyDescent="0.2">
      <c r="A394" s="63">
        <v>4241</v>
      </c>
      <c r="B394" s="64" t="s">
        <v>756</v>
      </c>
      <c r="C394" s="247" t="s">
        <v>757</v>
      </c>
      <c r="D394" s="194">
        <v>37.799999999999997</v>
      </c>
      <c r="E394" s="194">
        <v>523.41</v>
      </c>
      <c r="F394" s="45">
        <f t="shared" si="72"/>
        <v>1384.6825396825398</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790.3</v>
      </c>
      <c r="E418" s="60">
        <f t="shared" si="102"/>
        <v>11765.65</v>
      </c>
      <c r="F418" s="45">
        <f t="shared" si="72"/>
        <v>1488.757433885866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278737.51</v>
      </c>
      <c r="E420" s="194">
        <v>336394.58</v>
      </c>
      <c r="F420" s="45">
        <f t="shared" si="72"/>
        <v>120.68507751253141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1447655.2900000003</v>
      </c>
      <c r="E422" s="60">
        <f>E6+E308</f>
        <v>1490380.75</v>
      </c>
      <c r="F422" s="45">
        <f t="shared" si="72"/>
        <v>102.95135591291209</v>
      </c>
    </row>
    <row r="423" spans="1:6" ht="12.75" customHeight="1" x14ac:dyDescent="0.2">
      <c r="A423" s="63" t="s">
        <v>581</v>
      </c>
      <c r="B423" s="64" t="s">
        <v>804</v>
      </c>
      <c r="C423" s="247" t="s">
        <v>805</v>
      </c>
      <c r="D423" s="60">
        <f t="shared" ref="D423:E423" si="103">D299+D360</f>
        <v>1678962.3900000001</v>
      </c>
      <c r="E423" s="60">
        <f t="shared" si="103"/>
        <v>1541688.7199999997</v>
      </c>
      <c r="F423" s="45">
        <f t="shared" si="72"/>
        <v>91.823898449565604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231307.09999999986</v>
      </c>
      <c r="E425" s="60">
        <f t="shared" si="105"/>
        <v>51307.969999999739</v>
      </c>
      <c r="F425" s="45">
        <f t="shared" si="72"/>
        <v>22.181753175756285</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23590.910000000003</v>
      </c>
      <c r="E427" s="60">
        <f t="shared" si="107"/>
        <v>175152.80000000002</v>
      </c>
      <c r="F427" s="45">
        <f t="shared" si="72"/>
        <v>742.4588538551501</v>
      </c>
    </row>
    <row r="428" spans="1:6" ht="24" x14ac:dyDescent="0.2">
      <c r="A428" s="249" t="s">
        <v>815</v>
      </c>
      <c r="B428" s="243" t="s">
        <v>816</v>
      </c>
      <c r="C428" s="250" t="s">
        <v>817</v>
      </c>
      <c r="D428" s="81">
        <f t="shared" ref="D428:E428" si="108">D304+D421</f>
        <v>206672.35</v>
      </c>
      <c r="E428" s="81">
        <f t="shared" si="108"/>
        <v>228869.88</v>
      </c>
      <c r="F428" s="61">
        <f t="shared" si="72"/>
        <v>110.74044496034423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1447655.2900000003</v>
      </c>
      <c r="E643" s="60">
        <f>E422+E430</f>
        <v>1490380.75</v>
      </c>
      <c r="F643" s="45">
        <f t="shared" si="109"/>
        <v>102.95135591291209</v>
      </c>
    </row>
    <row r="644" spans="1:6" ht="12.75" customHeight="1" x14ac:dyDescent="0.2">
      <c r="A644" s="63" t="s">
        <v>581</v>
      </c>
      <c r="B644" s="64" t="s">
        <v>1237</v>
      </c>
      <c r="C644" s="247" t="s">
        <v>1238</v>
      </c>
      <c r="D644" s="60">
        <f>D423+D535</f>
        <v>1678962.3900000001</v>
      </c>
      <c r="E644" s="60">
        <f>E423+E535</f>
        <v>1541688.7199999997</v>
      </c>
      <c r="F644" s="45">
        <f t="shared" si="109"/>
        <v>91.823898449565604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231307.09999999986</v>
      </c>
      <c r="E646" s="60">
        <f t="shared" si="164"/>
        <v>51307.969999999739</v>
      </c>
      <c r="F646" s="45">
        <f t="shared" si="109"/>
        <v>22.181753175756285</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23590.910000000003</v>
      </c>
      <c r="E648" s="60">
        <f>IF(E427-E426+E642-E641&gt;=0,E427-E426+E642-E641,0)</f>
        <v>175152.80000000002</v>
      </c>
      <c r="F648" s="45">
        <f t="shared" si="109"/>
        <v>742.4588538551501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254898.00999999986</v>
      </c>
      <c r="E650" s="60">
        <f t="shared" si="166"/>
        <v>226460.76999999976</v>
      </c>
      <c r="F650" s="45">
        <f t="shared" si="109"/>
        <v>88.843679085607562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39030.14</v>
      </c>
      <c r="E653" s="194">
        <v>71080.81</v>
      </c>
      <c r="F653" s="45">
        <f t="shared" ref="F653:F740" si="167">IF(D653&lt;&gt;0,IF(E653/D653&gt;=100,"&gt;&gt;100",E653/D653*100),"-")</f>
        <v>182.11774285206252</v>
      </c>
    </row>
    <row r="654" spans="1:6" ht="12.75" customHeight="1" x14ac:dyDescent="0.2">
      <c r="A654" s="63" t="s">
        <v>1256</v>
      </c>
      <c r="B654" s="64" t="s">
        <v>1257</v>
      </c>
      <c r="C654" s="247" t="s">
        <v>1256</v>
      </c>
      <c r="D654" s="194">
        <v>424037.84</v>
      </c>
      <c r="E654" s="194">
        <v>400351.81</v>
      </c>
      <c r="F654" s="45">
        <f t="shared" si="167"/>
        <v>94.414170678729988</v>
      </c>
    </row>
    <row r="655" spans="1:6" ht="12.75" customHeight="1" x14ac:dyDescent="0.2">
      <c r="A655" s="63" t="s">
        <v>1258</v>
      </c>
      <c r="B655" s="64" t="s">
        <v>1259</v>
      </c>
      <c r="C655" s="247" t="s">
        <v>1258</v>
      </c>
      <c r="D655" s="194">
        <v>438101.09</v>
      </c>
      <c r="E655" s="194">
        <v>454806.27</v>
      </c>
      <c r="F655" s="45">
        <f t="shared" si="167"/>
        <v>103.81308797930633</v>
      </c>
    </row>
    <row r="656" spans="1:6" ht="24" x14ac:dyDescent="0.2">
      <c r="A656" s="63">
        <v>11</v>
      </c>
      <c r="B656" s="64" t="s">
        <v>1260</v>
      </c>
      <c r="C656" s="247" t="s">
        <v>1261</v>
      </c>
      <c r="D656" s="60">
        <f t="shared" ref="D656:E656" si="168">+D653+D654-D655</f>
        <v>24966.890000000014</v>
      </c>
      <c r="E656" s="60">
        <f t="shared" si="168"/>
        <v>16626.349999999977</v>
      </c>
      <c r="F656" s="45">
        <f t="shared" si="167"/>
        <v>66.593596559282986</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84</v>
      </c>
      <c r="E658" s="253">
        <v>94</v>
      </c>
      <c r="F658" s="45">
        <f t="shared" si="167"/>
        <v>111.90476190476191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64</v>
      </c>
      <c r="E660" s="253">
        <v>70</v>
      </c>
      <c r="F660" s="45">
        <f t="shared" si="167"/>
        <v>109.375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1116951.3400000001</v>
      </c>
      <c r="E683" s="192">
        <v>1173136.69</v>
      </c>
      <c r="F683" s="71">
        <f t="shared" si="167"/>
        <v>105.0302415143707</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29073.94</v>
      </c>
      <c r="E724" s="192">
        <v>30237.45</v>
      </c>
      <c r="F724" s="71">
        <f t="shared" si="167"/>
        <v>104.00189998328399</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70</v>
      </c>
      <c r="E726" s="192">
        <v>0</v>
      </c>
      <c r="F726" s="71">
        <f t="shared" si="167"/>
        <v>0</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3090.08</v>
      </c>
      <c r="E733" s="192">
        <v>1324.32</v>
      </c>
      <c r="F733" s="71">
        <f t="shared" si="167"/>
        <v>42.857142857142854</v>
      </c>
    </row>
    <row r="734" spans="1:6" ht="12.75" customHeight="1" x14ac:dyDescent="0.2">
      <c r="A734" s="70">
        <v>32121</v>
      </c>
      <c r="B734" s="65" t="s">
        <v>1397</v>
      </c>
      <c r="C734" s="278" t="s">
        <v>1398</v>
      </c>
      <c r="D734" s="192">
        <v>27785.95</v>
      </c>
      <c r="E734" s="192">
        <v>25811.67</v>
      </c>
      <c r="F734" s="71">
        <f t="shared" si="167"/>
        <v>92.89468238444249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43.8</v>
      </c>
      <c r="E736" s="194">
        <v>43.8</v>
      </c>
      <c r="F736" s="45">
        <f t="shared" si="167"/>
        <v>100</v>
      </c>
    </row>
    <row r="737" spans="1:6" ht="12.75" customHeight="1" x14ac:dyDescent="0.2">
      <c r="A737" s="63" t="s">
        <v>1403</v>
      </c>
      <c r="B737" s="64" t="s">
        <v>1404</v>
      </c>
      <c r="C737" s="247" t="s">
        <v>1403</v>
      </c>
      <c r="D737" s="194">
        <v>264.94</v>
      </c>
      <c r="E737" s="194">
        <v>304.32</v>
      </c>
      <c r="F737" s="45">
        <f t="shared" si="167"/>
        <v>114.86374273420397</v>
      </c>
    </row>
    <row r="738" spans="1:6" ht="12.75" customHeight="1" x14ac:dyDescent="0.2">
      <c r="A738" s="63" t="s">
        <v>1405</v>
      </c>
      <c r="B738" s="64" t="s">
        <v>1406</v>
      </c>
      <c r="C738" s="247" t="s">
        <v>1405</v>
      </c>
      <c r="D738" s="194">
        <v>4587.78</v>
      </c>
      <c r="E738" s="194">
        <v>2767.43</v>
      </c>
      <c r="F738" s="45">
        <f t="shared" si="167"/>
        <v>60.32176782670485</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1342.69</v>
      </c>
      <c r="E741" s="192">
        <v>6561.67</v>
      </c>
      <c r="F741" s="71">
        <f t="shared" ref="F741:F1006" si="169">IF(D741&lt;&gt;0,IF(E741/D741&gt;=100,"&gt;&gt;100",E741/D741*100),"-")</f>
        <v>488.69582703379041</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56</v>
      </c>
      <c r="E855" s="194">
        <v>0</v>
      </c>
      <c r="F855" s="45">
        <f t="shared" si="169"/>
        <v>0</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election activeCell="E183" sqref="E183"/>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v>0</v>
      </c>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v>0</v>
      </c>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v>0</v>
      </c>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v>0</v>
      </c>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v>0</v>
      </c>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v>0</v>
      </c>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v>0</v>
      </c>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v>0</v>
      </c>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v>0</v>
      </c>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v>0</v>
      </c>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v>0</v>
      </c>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v>0</v>
      </c>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v>0</v>
      </c>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v>0</v>
      </c>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v>0</v>
      </c>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v>0</v>
      </c>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v>0</v>
      </c>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v>0</v>
      </c>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v>0</v>
      </c>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v>0</v>
      </c>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v>0</v>
      </c>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v>0</v>
      </c>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v>0</v>
      </c>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v>0</v>
      </c>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v>0</v>
      </c>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v>0</v>
      </c>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v>0</v>
      </c>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v>0</v>
      </c>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v>0</v>
      </c>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v>0</v>
      </c>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v>0</v>
      </c>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v>0</v>
      </c>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v>0</v>
      </c>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v>0</v>
      </c>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v>0</v>
      </c>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v>0</v>
      </c>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v>0</v>
      </c>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v>0</v>
      </c>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v>0</v>
      </c>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5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250376.85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1544514.97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1530216.27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1280350.46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248883.83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951.81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30.17</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11765.65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2533.0500000000002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1545602.52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1532205.07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1286070.8400000001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245044.03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1034.2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56</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12054.28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1343.17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249289.30000000005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249289.30000000002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246069.7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1669.54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1550.06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7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15219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LENOVO</cp:lastModifiedBy>
  <cp:lastPrinted>2026-04-27T14:12:53Z</cp:lastPrinted>
  <dcterms:created xsi:type="dcterms:W3CDTF">2022-04-01T05:14:30Z</dcterms:created>
  <dcterms:modified xsi:type="dcterms:W3CDTF">2026-07-16T16:38:02Z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